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A RegionNord\Projekte\AktivRegionHolsteinerAuenland\03 Projekte\00 Vorlagen\03 Anlagen\"/>
    </mc:Choice>
  </mc:AlternateContent>
  <xr:revisionPtr revIDLastSave="0" documentId="13_ncr:1_{AA278C96-F3D2-4152-83AC-647D29F541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ingabedaten ohne Förderung" sheetId="1" r:id="rId1"/>
    <sheet name="mit Förderung" sheetId="2" r:id="rId2"/>
  </sheets>
  <definedNames>
    <definedName name="_Fill" hidden="1">#REF!</definedName>
    <definedName name="_xlnm.Print_Area" localSheetId="0">'Eingabedaten ohne Förderung'!$B$2:$P$42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F39" i="2"/>
  <c r="G39" i="2" s="1"/>
  <c r="E38" i="2"/>
  <c r="F38" i="2" s="1"/>
  <c r="E36" i="2"/>
  <c r="D35" i="2"/>
  <c r="F34" i="2"/>
  <c r="F36" i="2" s="1"/>
  <c r="E31" i="2"/>
  <c r="H30" i="2"/>
  <c r="I30" i="2" s="1"/>
  <c r="J30" i="2" s="1"/>
  <c r="K30" i="2" s="1"/>
  <c r="G30" i="2"/>
  <c r="F30" i="2"/>
  <c r="G29" i="2"/>
  <c r="H29" i="2" s="1"/>
  <c r="I29" i="2" s="1"/>
  <c r="J29" i="2" s="1"/>
  <c r="K29" i="2" s="1"/>
  <c r="F29" i="2"/>
  <c r="D29" i="2" s="1"/>
  <c r="F28" i="2"/>
  <c r="G28" i="2" s="1"/>
  <c r="H28" i="2" s="1"/>
  <c r="I28" i="2" s="1"/>
  <c r="J28" i="2" s="1"/>
  <c r="K28" i="2" s="1"/>
  <c r="F27" i="2"/>
  <c r="G27" i="2" s="1"/>
  <c r="G26" i="2"/>
  <c r="H26" i="2" s="1"/>
  <c r="F26" i="2"/>
  <c r="F25" i="2"/>
  <c r="G24" i="2"/>
  <c r="H24" i="2" s="1"/>
  <c r="F24" i="2"/>
  <c r="F23" i="2"/>
  <c r="G23" i="2" s="1"/>
  <c r="H23" i="2" s="1"/>
  <c r="I23" i="2" s="1"/>
  <c r="J23" i="2" s="1"/>
  <c r="K23" i="2" s="1"/>
  <c r="H22" i="2"/>
  <c r="I22" i="2" s="1"/>
  <c r="G22" i="2"/>
  <c r="F22" i="2"/>
  <c r="F31" i="2" s="1"/>
  <c r="E20" i="2"/>
  <c r="E32" i="2" s="1"/>
  <c r="G19" i="2"/>
  <c r="H19" i="2" s="1"/>
  <c r="I19" i="2" s="1"/>
  <c r="J19" i="2" s="1"/>
  <c r="K19" i="2" s="1"/>
  <c r="F19" i="2"/>
  <c r="D19" i="2" s="1"/>
  <c r="F18" i="2"/>
  <c r="G18" i="2" s="1"/>
  <c r="K16" i="2"/>
  <c r="J16" i="2"/>
  <c r="I16" i="2"/>
  <c r="H16" i="2"/>
  <c r="G16" i="2"/>
  <c r="F16" i="2"/>
  <c r="E16" i="2"/>
  <c r="K11" i="2"/>
  <c r="H11" i="2"/>
  <c r="G11" i="2"/>
  <c r="F11" i="2"/>
  <c r="F6" i="2" s="1"/>
  <c r="E11" i="2"/>
  <c r="E10" i="2"/>
  <c r="E9" i="2"/>
  <c r="G6" i="2"/>
  <c r="F39" i="1"/>
  <c r="G39" i="1" s="1"/>
  <c r="H39" i="1" s="1"/>
  <c r="I39" i="1" s="1"/>
  <c r="J39" i="1" s="1"/>
  <c r="K39" i="1" s="1"/>
  <c r="F34" i="1"/>
  <c r="G34" i="1" s="1"/>
  <c r="G36" i="1" s="1"/>
  <c r="D35" i="1"/>
  <c r="D40" i="1"/>
  <c r="E36" i="1"/>
  <c r="E38" i="1"/>
  <c r="E31" i="1"/>
  <c r="E32" i="1" s="1"/>
  <c r="E9" i="1"/>
  <c r="E10" i="1"/>
  <c r="F11" i="1"/>
  <c r="E11" i="1" s="1"/>
  <c r="G11" i="1"/>
  <c r="G6" i="1" s="1"/>
  <c r="H11" i="1"/>
  <c r="K11" i="1"/>
  <c r="E16" i="1"/>
  <c r="F16" i="1"/>
  <c r="G16" i="1"/>
  <c r="H16" i="1"/>
  <c r="I16" i="1"/>
  <c r="J16" i="1"/>
  <c r="K16" i="1"/>
  <c r="F18" i="1"/>
  <c r="F19" i="1"/>
  <c r="E20" i="1"/>
  <c r="F22" i="1"/>
  <c r="G22" i="1" s="1"/>
  <c r="H22" i="1" s="1"/>
  <c r="I22" i="1" s="1"/>
  <c r="F23" i="1"/>
  <c r="F24" i="1"/>
  <c r="F25" i="1"/>
  <c r="G25" i="1"/>
  <c r="H25" i="1"/>
  <c r="I25" i="1" s="1"/>
  <c r="J25" i="1" s="1"/>
  <c r="K25" i="1" s="1"/>
  <c r="F26" i="1"/>
  <c r="G26" i="1"/>
  <c r="H26" i="1" s="1"/>
  <c r="I26" i="1" s="1"/>
  <c r="J26" i="1" s="1"/>
  <c r="K26" i="1" s="1"/>
  <c r="F27" i="1"/>
  <c r="G27" i="1" s="1"/>
  <c r="H27" i="1" s="1"/>
  <c r="I27" i="1" s="1"/>
  <c r="J27" i="1" s="1"/>
  <c r="K27" i="1" s="1"/>
  <c r="F28" i="1"/>
  <c r="G28" i="1"/>
  <c r="H28" i="1" s="1"/>
  <c r="I28" i="1" s="1"/>
  <c r="J28" i="1" s="1"/>
  <c r="K28" i="1" s="1"/>
  <c r="F29" i="1"/>
  <c r="F30" i="1"/>
  <c r="G30" i="1" s="1"/>
  <c r="H30" i="1" s="1"/>
  <c r="I30" i="1" s="1"/>
  <c r="J30" i="1" s="1"/>
  <c r="K30" i="1" s="1"/>
  <c r="F6" i="1"/>
  <c r="G18" i="1"/>
  <c r="G29" i="1"/>
  <c r="H29" i="1"/>
  <c r="I29" i="1"/>
  <c r="J29" i="1" s="1"/>
  <c r="K29" i="1" s="1"/>
  <c r="F36" i="1"/>
  <c r="F20" i="1" l="1"/>
  <c r="D25" i="1"/>
  <c r="E37" i="2"/>
  <c r="I26" i="2"/>
  <c r="J26" i="2" s="1"/>
  <c r="K26" i="2" s="1"/>
  <c r="H27" i="2"/>
  <c r="I27" i="2" s="1"/>
  <c r="J27" i="2" s="1"/>
  <c r="K27" i="2" s="1"/>
  <c r="J22" i="2"/>
  <c r="H18" i="2"/>
  <c r="G20" i="2"/>
  <c r="G38" i="2"/>
  <c r="H38" i="2" s="1"/>
  <c r="I38" i="2" s="1"/>
  <c r="J38" i="2" s="1"/>
  <c r="K38" i="2" s="1"/>
  <c r="D38" i="2"/>
  <c r="I24" i="2"/>
  <c r="J24" i="2" s="1"/>
  <c r="K24" i="2" s="1"/>
  <c r="D30" i="2"/>
  <c r="H39" i="2"/>
  <c r="I39" i="2" s="1"/>
  <c r="J39" i="2" s="1"/>
  <c r="K39" i="2" s="1"/>
  <c r="D39" i="2"/>
  <c r="D23" i="2"/>
  <c r="G25" i="2"/>
  <c r="H25" i="2" s="1"/>
  <c r="I25" i="2" s="1"/>
  <c r="J25" i="2" s="1"/>
  <c r="K25" i="2" s="1"/>
  <c r="G34" i="2"/>
  <c r="F20" i="2"/>
  <c r="D28" i="2"/>
  <c r="E37" i="1"/>
  <c r="H18" i="1"/>
  <c r="D26" i="1"/>
  <c r="J22" i="1"/>
  <c r="D30" i="1"/>
  <c r="D27" i="1"/>
  <c r="F31" i="1"/>
  <c r="F32" i="1" s="1"/>
  <c r="G24" i="1"/>
  <c r="H24" i="1" s="1"/>
  <c r="I24" i="1" s="1"/>
  <c r="J24" i="1" s="1"/>
  <c r="K24" i="1" s="1"/>
  <c r="D29" i="1"/>
  <c r="G19" i="1"/>
  <c r="H19" i="1" s="1"/>
  <c r="I19" i="1" s="1"/>
  <c r="J19" i="1" s="1"/>
  <c r="K19" i="1" s="1"/>
  <c r="D28" i="1"/>
  <c r="F38" i="1"/>
  <c r="G38" i="1" s="1"/>
  <c r="H38" i="1" s="1"/>
  <c r="I38" i="1" s="1"/>
  <c r="J38" i="1" s="1"/>
  <c r="K38" i="1" s="1"/>
  <c r="G23" i="1"/>
  <c r="H34" i="1"/>
  <c r="D39" i="1"/>
  <c r="D27" i="2" l="1"/>
  <c r="G31" i="2"/>
  <c r="H31" i="2"/>
  <c r="G32" i="2"/>
  <c r="G37" i="2" s="1"/>
  <c r="G41" i="2" s="1"/>
  <c r="H20" i="2"/>
  <c r="H32" i="2" s="1"/>
  <c r="I18" i="2"/>
  <c r="F32" i="2"/>
  <c r="I31" i="2"/>
  <c r="D25" i="2"/>
  <c r="D26" i="2"/>
  <c r="J31" i="2"/>
  <c r="K22" i="2"/>
  <c r="G36" i="2"/>
  <c r="H34" i="2"/>
  <c r="D24" i="2"/>
  <c r="E41" i="2"/>
  <c r="F37" i="1"/>
  <c r="F41" i="1" s="1"/>
  <c r="G20" i="1"/>
  <c r="D19" i="1"/>
  <c r="I18" i="1"/>
  <c r="H20" i="1"/>
  <c r="K22" i="1"/>
  <c r="D22" i="1" s="1"/>
  <c r="D38" i="1"/>
  <c r="H36" i="1"/>
  <c r="I34" i="1"/>
  <c r="G31" i="1"/>
  <c r="H23" i="1"/>
  <c r="D24" i="1"/>
  <c r="E41" i="1"/>
  <c r="K31" i="2" l="1"/>
  <c r="D22" i="2"/>
  <c r="H37" i="2"/>
  <c r="H41" i="2" s="1"/>
  <c r="H36" i="2"/>
  <c r="I34" i="2"/>
  <c r="F37" i="2"/>
  <c r="I20" i="2"/>
  <c r="J18" i="2"/>
  <c r="E42" i="2"/>
  <c r="D31" i="2"/>
  <c r="I36" i="1"/>
  <c r="J34" i="1"/>
  <c r="G32" i="1"/>
  <c r="E42" i="1"/>
  <c r="F42" i="1" s="1"/>
  <c r="I20" i="1"/>
  <c r="J18" i="1"/>
  <c r="I23" i="1"/>
  <c r="H31" i="1"/>
  <c r="H32" i="1" s="1"/>
  <c r="H37" i="1" s="1"/>
  <c r="H41" i="1" s="1"/>
  <c r="F41" i="2" l="1"/>
  <c r="I36" i="2"/>
  <c r="J34" i="2"/>
  <c r="J20" i="2"/>
  <c r="J32" i="2" s="1"/>
  <c r="J37" i="2" s="1"/>
  <c r="J41" i="2" s="1"/>
  <c r="K18" i="2"/>
  <c r="I32" i="2"/>
  <c r="D18" i="1"/>
  <c r="J23" i="1"/>
  <c r="I31" i="1"/>
  <c r="I32" i="1" s="1"/>
  <c r="I37" i="1" s="1"/>
  <c r="I41" i="1" s="1"/>
  <c r="G37" i="1"/>
  <c r="K34" i="1"/>
  <c r="J36" i="1"/>
  <c r="J20" i="1"/>
  <c r="K18" i="1"/>
  <c r="K20" i="1" s="1"/>
  <c r="K20" i="2" l="1"/>
  <c r="D18" i="2"/>
  <c r="I37" i="2"/>
  <c r="F42" i="2"/>
  <c r="G42" i="2" s="1"/>
  <c r="H42" i="2" s="1"/>
  <c r="J36" i="2"/>
  <c r="D36" i="2" s="1"/>
  <c r="K34" i="2"/>
  <c r="K36" i="2" s="1"/>
  <c r="G41" i="1"/>
  <c r="K36" i="1"/>
  <c r="D36" i="1" s="1"/>
  <c r="D34" i="1"/>
  <c r="K23" i="1"/>
  <c r="J31" i="1"/>
  <c r="J32" i="1" s="1"/>
  <c r="D20" i="1"/>
  <c r="I41" i="2" l="1"/>
  <c r="K32" i="2"/>
  <c r="D20" i="2"/>
  <c r="D34" i="2"/>
  <c r="J37" i="1"/>
  <c r="K31" i="1"/>
  <c r="D23" i="1"/>
  <c r="G42" i="1"/>
  <c r="H42" i="1" s="1"/>
  <c r="I42" i="1" s="1"/>
  <c r="K37" i="2" l="1"/>
  <c r="D32" i="2"/>
  <c r="I42" i="2"/>
  <c r="J42" i="2" s="1"/>
  <c r="D31" i="1"/>
  <c r="K32" i="1"/>
  <c r="J41" i="1"/>
  <c r="K41" i="2" l="1"/>
  <c r="D41" i="2" s="1"/>
  <c r="D42" i="2" s="1"/>
  <c r="D37" i="2"/>
  <c r="J42" i="1"/>
  <c r="K37" i="1"/>
  <c r="D32" i="1"/>
  <c r="K42" i="2" l="1"/>
  <c r="K41" i="1"/>
  <c r="D41" i="1" s="1"/>
  <c r="D42" i="1" s="1"/>
  <c r="D37" i="1"/>
  <c r="K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Panzer</author>
  </authors>
  <commentList>
    <comment ref="K10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Abbruchkosten als negativer Restwert</t>
        </r>
      </text>
    </comment>
    <comment ref="C20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vermiedene Auszahlungen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Panzer</author>
  </authors>
  <commentList>
    <comment ref="K10" authorId="0" shapeId="0" xr:uid="{BCE563BD-907A-4F32-AC17-3226794A9B19}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Abbruchkosten als negativer Restwert</t>
        </r>
      </text>
    </comment>
    <comment ref="C20" authorId="0" shapeId="0" xr:uid="{A220830F-01CE-4AFE-90BB-CDFCED28CA29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vermiedene Auszahlungen</t>
        </r>
      </text>
    </comment>
  </commentList>
</comments>
</file>

<file path=xl/sharedStrings.xml><?xml version="1.0" encoding="utf-8"?>
<sst xmlns="http://schemas.openxmlformats.org/spreadsheetml/2006/main" count="100" uniqueCount="47">
  <si>
    <t>Wirtschaftlichkeitsvorausschau</t>
  </si>
  <si>
    <t>Ermittlung des Kapitaleinsatzes</t>
  </si>
  <si>
    <t>Gesamt</t>
  </si>
  <si>
    <t>Jahr / Periode</t>
  </si>
  <si>
    <t>Basisjahr</t>
  </si>
  <si>
    <t xml:space="preserve"> Grundannahmen:</t>
  </si>
  <si>
    <t>Vorplanung</t>
  </si>
  <si>
    <t xml:space="preserve"> Kalkulationszinssatz</t>
  </si>
  <si>
    <t>Bauphase</t>
  </si>
  <si>
    <t>Tilgungszeit</t>
  </si>
  <si>
    <t>= Kapitaleinsatz</t>
  </si>
  <si>
    <t>Ermittlung der laufenden Ein- und Auszahlungen</t>
  </si>
  <si>
    <t xml:space="preserve">   Jahr / Periode</t>
  </si>
  <si>
    <t>Personalaufwand</t>
  </si>
  <si>
    <t>Warenaufwand</t>
  </si>
  <si>
    <t>Energieaufwand</t>
  </si>
  <si>
    <t>Reinigung und Pflege</t>
  </si>
  <si>
    <t>Betrieb, Verwaltung</t>
  </si>
  <si>
    <t>Steuern, Gebühren, Beiträge</t>
  </si>
  <si>
    <t>Mieten und Pachten</t>
  </si>
  <si>
    <t>Sonstiges</t>
  </si>
  <si>
    <t>Einnahmen 2</t>
  </si>
  <si>
    <t>Inflationsrate</t>
  </si>
  <si>
    <t xml:space="preserve"> Berechnungsdauer </t>
  </si>
  <si>
    <t>Finanzierung</t>
  </si>
  <si>
    <t>Eigenmittel</t>
  </si>
  <si>
    <t>Kredit</t>
  </si>
  <si>
    <t>Fördermitel</t>
  </si>
  <si>
    <t>Instandsetzung</t>
  </si>
  <si>
    <t>Überschuss (cash flow)</t>
  </si>
  <si>
    <t xml:space="preserve">          </t>
  </si>
  <si>
    <t>Einahme Strom</t>
  </si>
  <si>
    <t>= Summe Erlöse</t>
  </si>
  <si>
    <t>= Summe betr. Aufwendungen</t>
  </si>
  <si>
    <t>= Betriebsergebnis (3-14)</t>
  </si>
  <si>
    <t>Anlagebedingte Aufwendungen</t>
  </si>
  <si>
    <t>Summe</t>
  </si>
  <si>
    <t>Betriebliche Aufwendungen</t>
  </si>
  <si>
    <t>Erlöse</t>
  </si>
  <si>
    <t>= Ergebnis vor Steuern</t>
  </si>
  <si>
    <t>Cash flow kumuliert</t>
  </si>
  <si>
    <t>+ zzgl. Abschreibung</t>
  </si>
  <si>
    <t>- abzgl. Tilgung</t>
  </si>
  <si>
    <t>- Zinsen</t>
  </si>
  <si>
    <t xml:space="preserve">- Abschreibungen </t>
  </si>
  <si>
    <t xml:space="preserve">Projektträger: </t>
  </si>
  <si>
    <t xml:space="preserve"> Name des Investitionsobjekts: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</si>
</sst>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_)"/>
    <numFmt numFmtId="165" formatCode="[$€-2]\ #,##0"/>
    <numFmt numFmtId="166" formatCode="0\ &quot;Jahre&quot;"/>
    <numFmt numFmtId="167" formatCode="&quot;DM&quot;#,##0_);[Red]\(&quot;DM&quot;#,##0\)"/>
    <numFmt numFmtId="168" formatCode="#,##0\ &quot;€&quot;"/>
    <numFmt numFmtId="169" formatCode="d&quot;. &quot;m\o\n\ad\ yyyy"/>
    <numFmt numFmtId="170" formatCode="#,#00"/>
    <numFmt numFmtId="171" formatCode="#,"/>
    <numFmt numFmtId="172" formatCode="\$#,#00"/>
    <numFmt numFmtId="173" formatCode="_-* #,##0\ [$€-407]_-;\-* #,##0\ [$€-407]_-;_-* &quot;-&quot;??\ [$€-407]_-;_-@_-"/>
  </numFmts>
  <fonts count="17" x14ac:knownFonts="1">
    <font>
      <sz val="12"/>
      <name val="Courier"/>
    </font>
    <font>
      <b/>
      <sz val="16"/>
      <name val="Times New Roman"/>
      <family val="1"/>
    </font>
    <font>
      <sz val="12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color indexed="81"/>
      <name val="Tahoma"/>
      <family val="2"/>
    </font>
    <font>
      <sz val="14"/>
      <color indexed="81"/>
      <name val="Tahoma"/>
      <family val="2"/>
    </font>
    <font>
      <sz val="8"/>
      <color indexed="81"/>
      <name val="Tahoma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57"/>
      </left>
      <right style="thin">
        <color indexed="64"/>
      </right>
      <top style="medium">
        <color indexed="57"/>
      </top>
      <bottom style="medium">
        <color indexed="57"/>
      </bottom>
      <diagonal/>
    </border>
    <border>
      <left style="thin">
        <color indexed="64"/>
      </left>
      <right style="thin">
        <color indexed="64"/>
      </right>
      <top style="medium">
        <color indexed="57"/>
      </top>
      <bottom style="medium">
        <color indexed="57"/>
      </bottom>
      <diagonal/>
    </border>
    <border>
      <left style="thin">
        <color indexed="64"/>
      </left>
      <right style="medium">
        <color indexed="64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64"/>
      </right>
      <top style="thin">
        <color indexed="64"/>
      </top>
      <bottom style="medium">
        <color indexed="57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57"/>
      </bottom>
      <diagonal/>
    </border>
    <border>
      <left/>
      <right style="thin">
        <color indexed="64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57"/>
      </top>
      <bottom/>
      <diagonal/>
    </border>
    <border>
      <left style="medium">
        <color indexed="57"/>
      </left>
      <right style="thin">
        <color indexed="64"/>
      </right>
      <top style="medium">
        <color indexed="57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7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9" fontId="13" fillId="0" borderId="0">
      <protection locked="0"/>
    </xf>
    <xf numFmtId="170" fontId="13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171" fontId="13" fillId="0" borderId="1">
      <protection locked="0"/>
    </xf>
    <xf numFmtId="172" fontId="13" fillId="0" borderId="0">
      <protection locked="0"/>
    </xf>
  </cellStyleXfs>
  <cellXfs count="135">
    <xf numFmtId="0" fontId="0" fillId="0" borderId="0" xfId="0"/>
    <xf numFmtId="165" fontId="6" fillId="0" borderId="2" xfId="0" applyNumberFormat="1" applyFont="1" applyFill="1" applyBorder="1" applyAlignment="1" applyProtection="1">
      <alignment horizontal="right"/>
      <protection locked="0"/>
    </xf>
    <xf numFmtId="165" fontId="6" fillId="0" borderId="3" xfId="0" applyNumberFormat="1" applyFont="1" applyFill="1" applyBorder="1" applyAlignment="1" applyProtection="1">
      <alignment horizontal="right"/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168" fontId="6" fillId="0" borderId="2" xfId="0" applyNumberFormat="1" applyFont="1" applyFill="1" applyBorder="1" applyProtection="1">
      <protection locked="0"/>
    </xf>
    <xf numFmtId="10" fontId="6" fillId="0" borderId="2" xfId="0" applyNumberFormat="1" applyFont="1" applyFill="1" applyBorder="1" applyAlignment="1" applyProtection="1">
      <alignment horizontal="center"/>
      <protection locked="0"/>
    </xf>
    <xf numFmtId="166" fontId="6" fillId="0" borderId="2" xfId="0" applyNumberFormat="1" applyFont="1" applyFill="1" applyBorder="1" applyAlignment="1" applyProtection="1">
      <alignment horizontal="center"/>
      <protection locked="0"/>
    </xf>
    <xf numFmtId="168" fontId="6" fillId="0" borderId="5" xfId="0" applyNumberFormat="1" applyFont="1" applyFill="1" applyBorder="1" applyProtection="1">
      <protection locked="0"/>
    </xf>
    <xf numFmtId="168" fontId="6" fillId="0" borderId="6" xfId="0" applyNumberFormat="1" applyFont="1" applyFill="1" applyBorder="1" applyProtection="1">
      <protection locked="0"/>
    </xf>
    <xf numFmtId="168" fontId="6" fillId="0" borderId="7" xfId="0" applyNumberFormat="1" applyFont="1" applyFill="1" applyBorder="1" applyProtection="1">
      <protection locked="0"/>
    </xf>
    <xf numFmtId="168" fontId="6" fillId="0" borderId="8" xfId="0" applyNumberFormat="1" applyFont="1" applyFill="1" applyBorder="1" applyProtection="1">
      <protection locked="0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49" fontId="6" fillId="2" borderId="10" xfId="0" applyNumberFormat="1" applyFont="1" applyFill="1" applyBorder="1"/>
    <xf numFmtId="168" fontId="6" fillId="2" borderId="10" xfId="0" applyNumberFormat="1" applyFont="1" applyFill="1" applyBorder="1"/>
    <xf numFmtId="168" fontId="6" fillId="2" borderId="10" xfId="0" applyNumberFormat="1" applyFont="1" applyFill="1" applyBorder="1" applyProtection="1">
      <protection locked="0"/>
    </xf>
    <xf numFmtId="168" fontId="6" fillId="0" borderId="11" xfId="0" applyNumberFormat="1" applyFont="1" applyFill="1" applyBorder="1" applyProtection="1">
      <protection locked="0"/>
    </xf>
    <xf numFmtId="168" fontId="6" fillId="0" borderId="12" xfId="0" applyNumberFormat="1" applyFont="1" applyFill="1" applyBorder="1" applyProtection="1">
      <protection locked="0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3" xfId="0" applyFont="1" applyFill="1" applyBorder="1"/>
    <xf numFmtId="0" fontId="2" fillId="0" borderId="9" xfId="0" applyFont="1" applyFill="1" applyBorder="1"/>
    <xf numFmtId="0" fontId="2" fillId="0" borderId="14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164" fontId="7" fillId="0" borderId="15" xfId="0" applyNumberFormat="1" applyFont="1" applyFill="1" applyBorder="1" applyProtection="1"/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49" fontId="6" fillId="0" borderId="17" xfId="0" applyNumberFormat="1" applyFont="1" applyFill="1" applyBorder="1"/>
    <xf numFmtId="167" fontId="6" fillId="0" borderId="17" xfId="0" applyNumberFormat="1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8" fontId="6" fillId="2" borderId="19" xfId="0" applyNumberFormat="1" applyFont="1" applyFill="1" applyBorder="1" applyProtection="1"/>
    <xf numFmtId="168" fontId="6" fillId="2" borderId="20" xfId="0" applyNumberFormat="1" applyFont="1" applyFill="1" applyBorder="1" applyProtection="1"/>
    <xf numFmtId="168" fontId="6" fillId="2" borderId="6" xfId="0" applyNumberFormat="1" applyFont="1" applyFill="1" applyBorder="1" applyProtection="1"/>
    <xf numFmtId="168" fontId="6" fillId="2" borderId="21" xfId="0" applyNumberFormat="1" applyFont="1" applyFill="1" applyBorder="1" applyProtection="1"/>
    <xf numFmtId="168" fontId="6" fillId="2" borderId="22" xfId="0" applyNumberFormat="1" applyFont="1" applyFill="1" applyBorder="1" applyProtection="1"/>
    <xf numFmtId="168" fontId="6" fillId="2" borderId="23" xfId="0" applyNumberFormat="1" applyFont="1" applyFill="1" applyBorder="1" applyProtection="1"/>
    <xf numFmtId="168" fontId="6" fillId="2" borderId="0" xfId="0" applyNumberFormat="1" applyFont="1" applyFill="1" applyBorder="1" applyProtection="1"/>
    <xf numFmtId="49" fontId="6" fillId="2" borderId="24" xfId="0" applyNumberFormat="1" applyFont="1" applyFill="1" applyBorder="1"/>
    <xf numFmtId="168" fontId="6" fillId="2" borderId="24" xfId="0" applyNumberFormat="1" applyFont="1" applyFill="1" applyBorder="1"/>
    <xf numFmtId="168" fontId="6" fillId="2" borderId="18" xfId="0" applyNumberFormat="1" applyFont="1" applyFill="1" applyBorder="1" applyProtection="1"/>
    <xf numFmtId="168" fontId="6" fillId="2" borderId="25" xfId="0" applyNumberFormat="1" applyFont="1" applyFill="1" applyBorder="1" applyProtection="1"/>
    <xf numFmtId="168" fontId="6" fillId="2" borderId="10" xfId="0" applyNumberFormat="1" applyFont="1" applyFill="1" applyBorder="1" applyProtection="1"/>
    <xf numFmtId="0" fontId="6" fillId="3" borderId="26" xfId="0" applyFont="1" applyFill="1" applyBorder="1" applyAlignment="1">
      <alignment horizontal="center"/>
    </xf>
    <xf numFmtId="0" fontId="5" fillId="3" borderId="0" xfId="0" applyFont="1" applyFill="1" applyBorder="1" applyAlignment="1"/>
    <xf numFmtId="0" fontId="5" fillId="3" borderId="6" xfId="0" applyFont="1" applyFill="1" applyBorder="1" applyAlignment="1"/>
    <xf numFmtId="0" fontId="6" fillId="3" borderId="6" xfId="0" applyFont="1" applyFill="1" applyBorder="1"/>
    <xf numFmtId="0" fontId="6" fillId="3" borderId="14" xfId="0" applyFont="1" applyFill="1" applyBorder="1"/>
    <xf numFmtId="0" fontId="6" fillId="3" borderId="0" xfId="0" applyFont="1" applyFill="1" applyBorder="1"/>
    <xf numFmtId="0" fontId="6" fillId="3" borderId="15" xfId="0" applyFont="1" applyFill="1" applyBorder="1"/>
    <xf numFmtId="0" fontId="6" fillId="3" borderId="28" xfId="0" applyFont="1" applyFill="1" applyBorder="1" applyAlignment="1">
      <alignment horizontal="center"/>
    </xf>
    <xf numFmtId="49" fontId="6" fillId="3" borderId="26" xfId="0" applyNumberFormat="1" applyFont="1" applyFill="1" applyBorder="1"/>
    <xf numFmtId="49" fontId="6" fillId="3" borderId="29" xfId="0" applyNumberFormat="1" applyFont="1" applyFill="1" applyBorder="1"/>
    <xf numFmtId="165" fontId="6" fillId="3" borderId="30" xfId="0" applyNumberFormat="1" applyFont="1" applyFill="1" applyBorder="1" applyAlignment="1">
      <alignment horizontal="right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5" fillId="3" borderId="9" xfId="0" applyFont="1" applyFill="1" applyBorder="1" applyAlignment="1"/>
    <xf numFmtId="0" fontId="6" fillId="3" borderId="2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9" fontId="6" fillId="3" borderId="10" xfId="0" applyNumberFormat="1" applyFont="1" applyFill="1" applyBorder="1"/>
    <xf numFmtId="168" fontId="6" fillId="3" borderId="10" xfId="0" applyNumberFormat="1" applyFont="1" applyFill="1" applyBorder="1"/>
    <xf numFmtId="49" fontId="6" fillId="3" borderId="33" xfId="0" applyNumberFormat="1" applyFont="1" applyFill="1" applyBorder="1"/>
    <xf numFmtId="168" fontId="6" fillId="3" borderId="33" xfId="0" applyNumberFormat="1" applyFont="1" applyFill="1" applyBorder="1"/>
    <xf numFmtId="0" fontId="5" fillId="3" borderId="13" xfId="0" applyFont="1" applyFill="1" applyBorder="1"/>
    <xf numFmtId="0" fontId="6" fillId="3" borderId="13" xfId="0" applyFont="1" applyFill="1" applyBorder="1"/>
    <xf numFmtId="0" fontId="6" fillId="3" borderId="29" xfId="0" applyFont="1" applyFill="1" applyBorder="1"/>
    <xf numFmtId="0" fontId="5" fillId="3" borderId="28" xfId="0" applyFont="1" applyFill="1" applyBorder="1"/>
    <xf numFmtId="0" fontId="6" fillId="3" borderId="9" xfId="0" applyFont="1" applyFill="1" applyBorder="1"/>
    <xf numFmtId="0" fontId="6" fillId="3" borderId="26" xfId="0" applyFont="1" applyFill="1" applyBorder="1"/>
    <xf numFmtId="173" fontId="6" fillId="3" borderId="15" xfId="0" applyNumberFormat="1" applyFont="1" applyFill="1" applyBorder="1"/>
    <xf numFmtId="0" fontId="6" fillId="3" borderId="35" xfId="0" applyFont="1" applyFill="1" applyBorder="1"/>
    <xf numFmtId="0" fontId="6" fillId="3" borderId="36" xfId="0" applyFont="1" applyFill="1" applyBorder="1"/>
    <xf numFmtId="173" fontId="6" fillId="3" borderId="29" xfId="0" applyNumberFormat="1" applyFont="1" applyFill="1" applyBorder="1"/>
    <xf numFmtId="0" fontId="6" fillId="3" borderId="37" xfId="0" applyFont="1" applyFill="1" applyBorder="1"/>
    <xf numFmtId="0" fontId="6" fillId="3" borderId="38" xfId="0" applyFont="1" applyFill="1" applyBorder="1"/>
    <xf numFmtId="173" fontId="6" fillId="3" borderId="29" xfId="0" applyNumberFormat="1" applyFont="1" applyFill="1" applyBorder="1" applyAlignment="1">
      <alignment horizontal="left"/>
    </xf>
    <xf numFmtId="0" fontId="7" fillId="3" borderId="26" xfId="0" applyFont="1" applyFill="1" applyBorder="1" applyAlignment="1" applyProtection="1"/>
    <xf numFmtId="173" fontId="7" fillId="3" borderId="29" xfId="0" applyNumberFormat="1" applyFont="1" applyFill="1" applyBorder="1" applyProtection="1"/>
    <xf numFmtId="0" fontId="5" fillId="3" borderId="3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49" fontId="6" fillId="2" borderId="43" xfId="0" applyNumberFormat="1" applyFont="1" applyFill="1" applyBorder="1"/>
    <xf numFmtId="49" fontId="6" fillId="2" borderId="44" xfId="0" applyNumberFormat="1" applyFont="1" applyFill="1" applyBorder="1"/>
    <xf numFmtId="165" fontId="6" fillId="2" borderId="20" xfId="0" applyNumberFormat="1" applyFont="1" applyFill="1" applyBorder="1" applyAlignment="1">
      <alignment horizontal="right"/>
    </xf>
    <xf numFmtId="165" fontId="6" fillId="2" borderId="20" xfId="0" applyNumberFormat="1" applyFont="1" applyFill="1" applyBorder="1" applyAlignment="1" applyProtection="1">
      <alignment horizontal="right"/>
    </xf>
    <xf numFmtId="0" fontId="5" fillId="3" borderId="14" xfId="0" applyFont="1" applyFill="1" applyBorder="1" applyAlignment="1">
      <alignment horizontal="center"/>
    </xf>
    <xf numFmtId="49" fontId="6" fillId="2" borderId="43" xfId="0" applyNumberFormat="1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6" fillId="3" borderId="28" xfId="0" applyFont="1" applyFill="1" applyBorder="1" applyAlignment="1" applyProtection="1">
      <alignment horizontal="left"/>
    </xf>
    <xf numFmtId="0" fontId="16" fillId="3" borderId="26" xfId="0" applyFont="1" applyFill="1" applyBorder="1" applyAlignment="1" applyProtection="1">
      <alignment horizontal="left"/>
    </xf>
    <xf numFmtId="0" fontId="16" fillId="3" borderId="29" xfId="0" applyFont="1" applyFill="1" applyBorder="1" applyAlignment="1" applyProtection="1">
      <alignment horizontal="left"/>
    </xf>
    <xf numFmtId="0" fontId="15" fillId="3" borderId="26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15" fillId="3" borderId="28" xfId="0" applyFont="1" applyFill="1" applyBorder="1" applyAlignment="1">
      <alignment horizontal="left" wrapText="1"/>
    </xf>
    <xf numFmtId="0" fontId="15" fillId="3" borderId="26" xfId="0" applyFont="1" applyFill="1" applyBorder="1" applyAlignment="1">
      <alignment horizontal="left" wrapText="1"/>
    </xf>
    <xf numFmtId="0" fontId="16" fillId="3" borderId="28" xfId="0" applyFont="1" applyFill="1" applyBorder="1" applyAlignment="1" applyProtection="1">
      <alignment horizontal="left"/>
    </xf>
    <xf numFmtId="0" fontId="16" fillId="3" borderId="26" xfId="0" applyFont="1" applyFill="1" applyBorder="1" applyAlignment="1" applyProtection="1">
      <alignment horizontal="left"/>
    </xf>
    <xf numFmtId="0" fontId="16" fillId="3" borderId="29" xfId="0" applyFont="1" applyFill="1" applyBorder="1" applyAlignment="1" applyProtection="1">
      <alignment horizontal="left"/>
    </xf>
    <xf numFmtId="0" fontId="6" fillId="3" borderId="39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wrapText="1"/>
    </xf>
    <xf numFmtId="0" fontId="15" fillId="3" borderId="26" xfId="0" applyFont="1" applyFill="1" applyBorder="1" applyAlignment="1">
      <alignment horizontal="center" wrapText="1"/>
    </xf>
    <xf numFmtId="0" fontId="5" fillId="3" borderId="3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 applyAlignment="1"/>
  </cellXfs>
  <cellStyles count="7">
    <cellStyle name="Datum" xfId="1" xr:uid="{00000000-0005-0000-0000-000000000000}"/>
    <cellStyle name="Fest" xfId="2" xr:uid="{00000000-0005-0000-0000-000001000000}"/>
    <cellStyle name="Kopfzeile1" xfId="3" xr:uid="{00000000-0005-0000-0000-000002000000}"/>
    <cellStyle name="Kopfzeile2" xfId="4" xr:uid="{00000000-0005-0000-0000-000003000000}"/>
    <cellStyle name="Standard" xfId="0" builtinId="0"/>
    <cellStyle name="Summe" xfId="5" xr:uid="{00000000-0005-0000-0000-000005000000}"/>
    <cellStyle name="Whrung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P43"/>
  <sheetViews>
    <sheetView tabSelected="1" topLeftCell="A22" zoomScaleNormal="100" zoomScaleSheetLayoutView="70" workbookViewId="0">
      <selection activeCell="K10" sqref="K10"/>
    </sheetView>
  </sheetViews>
  <sheetFormatPr baseColWidth="10" defaultColWidth="11.58203125" defaultRowHeight="15.6" x14ac:dyDescent="0.3"/>
  <cols>
    <col min="1" max="1" width="1.9140625" style="19" customWidth="1"/>
    <col min="2" max="2" width="3.58203125" style="21" customWidth="1"/>
    <col min="3" max="3" width="23.08203125" style="19" customWidth="1"/>
    <col min="4" max="4" width="11.25" style="19" customWidth="1"/>
    <col min="5" max="16" width="10" style="19" customWidth="1"/>
    <col min="17" max="16384" width="11.58203125" style="19"/>
  </cols>
  <sheetData>
    <row r="2" spans="2:16" ht="27.75" customHeight="1" x14ac:dyDescent="0.3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22"/>
      <c r="P2" s="23"/>
    </row>
    <row r="3" spans="2:16" ht="27.75" customHeight="1" x14ac:dyDescent="0.3">
      <c r="B3" s="127" t="s">
        <v>45</v>
      </c>
      <c r="C3" s="128"/>
      <c r="D3" s="128"/>
      <c r="E3" s="112"/>
      <c r="F3" s="112"/>
      <c r="G3" s="112"/>
      <c r="H3" s="112"/>
      <c r="I3" s="109" t="s">
        <v>46</v>
      </c>
      <c r="J3" s="110"/>
      <c r="K3" s="110"/>
      <c r="L3" s="110"/>
      <c r="M3" s="110"/>
      <c r="N3" s="111"/>
      <c r="O3" s="24"/>
      <c r="P3" s="25"/>
    </row>
    <row r="4" spans="2:16" ht="13.5" customHeight="1" x14ac:dyDescent="0.3">
      <c r="B4" s="99"/>
      <c r="C4" s="50"/>
      <c r="D4" s="51"/>
      <c r="E4" s="52" t="s">
        <v>2</v>
      </c>
      <c r="F4" s="104" t="s">
        <v>3</v>
      </c>
      <c r="G4" s="105"/>
      <c r="H4" s="92" t="s">
        <v>4</v>
      </c>
      <c r="I4" s="106"/>
      <c r="J4" s="107"/>
      <c r="K4" s="107"/>
      <c r="L4" s="107"/>
      <c r="M4" s="107"/>
      <c r="N4" s="108"/>
      <c r="O4" s="26"/>
      <c r="P4" s="25"/>
    </row>
    <row r="5" spans="2:16" ht="16.5" customHeight="1" x14ac:dyDescent="0.3">
      <c r="B5" s="67"/>
      <c r="C5" s="54"/>
      <c r="D5" s="52"/>
      <c r="E5" s="52"/>
      <c r="F5" s="63"/>
      <c r="G5" s="56">
        <v>2022</v>
      </c>
      <c r="H5" s="93">
        <v>2022</v>
      </c>
      <c r="I5" s="107"/>
      <c r="J5" s="107"/>
      <c r="K5" s="107"/>
      <c r="L5" s="107"/>
      <c r="M5" s="107"/>
      <c r="N5" s="108"/>
      <c r="O5" s="26"/>
      <c r="P5" s="25"/>
    </row>
    <row r="6" spans="2:16" ht="16.5" customHeight="1" thickBot="1" x14ac:dyDescent="0.35">
      <c r="B6" s="129" t="s">
        <v>1</v>
      </c>
      <c r="C6" s="130"/>
      <c r="D6" s="131"/>
      <c r="E6" s="55"/>
      <c r="F6" s="63" t="str">
        <f>IF(F11&lt;&gt;0,-2,"")</f>
        <v/>
      </c>
      <c r="G6" s="63" t="str">
        <f>IF(G11&lt;&gt;0,-1,IF(F11&lt;&gt;0,-1,""))</f>
        <v/>
      </c>
      <c r="H6" s="94">
        <v>0</v>
      </c>
      <c r="I6" s="75" t="s">
        <v>24</v>
      </c>
      <c r="J6" s="76"/>
      <c r="K6" s="77"/>
      <c r="L6" s="78" t="s">
        <v>5</v>
      </c>
      <c r="M6" s="78"/>
      <c r="N6" s="79"/>
      <c r="O6" s="26"/>
      <c r="P6" s="25"/>
    </row>
    <row r="7" spans="2:16" ht="18" customHeight="1" thickBot="1" x14ac:dyDescent="0.35">
      <c r="B7" s="56"/>
      <c r="C7" s="57" t="s">
        <v>6</v>
      </c>
      <c r="D7" s="58"/>
      <c r="E7" s="59">
        <v>0</v>
      </c>
      <c r="F7" s="1"/>
      <c r="G7" s="2"/>
      <c r="H7" s="3"/>
      <c r="I7" s="80" t="s">
        <v>25</v>
      </c>
      <c r="J7" s="77"/>
      <c r="K7" s="81">
        <v>0</v>
      </c>
      <c r="L7" s="82" t="s">
        <v>7</v>
      </c>
      <c r="M7" s="83"/>
      <c r="N7" s="5">
        <v>0.04</v>
      </c>
      <c r="O7" s="26"/>
      <c r="P7" s="25"/>
    </row>
    <row r="8" spans="2:16" ht="18" customHeight="1" thickBot="1" x14ac:dyDescent="0.35">
      <c r="B8" s="56"/>
      <c r="C8" s="57" t="s">
        <v>8</v>
      </c>
      <c r="D8" s="58"/>
      <c r="E8" s="59">
        <v>0</v>
      </c>
      <c r="G8" s="2"/>
      <c r="H8" s="1">
        <v>0</v>
      </c>
      <c r="I8" s="80" t="s">
        <v>26</v>
      </c>
      <c r="J8" s="77"/>
      <c r="K8" s="84">
        <v>0</v>
      </c>
      <c r="L8" s="85" t="s">
        <v>23</v>
      </c>
      <c r="M8" s="86"/>
      <c r="N8" s="6">
        <v>5</v>
      </c>
      <c r="O8" s="26"/>
      <c r="P8" s="25"/>
    </row>
    <row r="9" spans="2:16" ht="18" customHeight="1" thickBot="1" x14ac:dyDescent="0.35">
      <c r="B9" s="56"/>
      <c r="C9" s="57"/>
      <c r="D9" s="58"/>
      <c r="E9" s="59">
        <f>SUM(F9:H9)</f>
        <v>0</v>
      </c>
      <c r="F9" s="1"/>
      <c r="G9" s="2"/>
      <c r="H9" s="3"/>
      <c r="I9" s="80" t="s">
        <v>27</v>
      </c>
      <c r="J9" s="77"/>
      <c r="K9" s="84">
        <v>0</v>
      </c>
      <c r="L9" s="85" t="s">
        <v>9</v>
      </c>
      <c r="M9" s="86"/>
      <c r="N9" s="6">
        <v>20</v>
      </c>
      <c r="O9" s="26"/>
      <c r="P9" s="25"/>
    </row>
    <row r="10" spans="2:16" ht="18" customHeight="1" thickBot="1" x14ac:dyDescent="0.35">
      <c r="B10" s="56"/>
      <c r="C10" s="57"/>
      <c r="D10" s="58"/>
      <c r="E10" s="59">
        <f>SUM(F10:H10)</f>
        <v>0</v>
      </c>
      <c r="F10" s="1"/>
      <c r="G10" s="2"/>
      <c r="H10" s="3"/>
      <c r="I10" s="80"/>
      <c r="J10" s="77"/>
      <c r="K10" s="87"/>
      <c r="L10" s="53" t="s">
        <v>22</v>
      </c>
      <c r="M10" s="54"/>
      <c r="N10" s="5">
        <v>0.02</v>
      </c>
      <c r="O10" s="26"/>
      <c r="P10" s="25"/>
    </row>
    <row r="11" spans="2:16" ht="17.25" customHeight="1" thickBot="1" x14ac:dyDescent="0.35">
      <c r="B11" s="100"/>
      <c r="C11" s="96" t="s">
        <v>10</v>
      </c>
      <c r="D11" s="95"/>
      <c r="E11" s="97">
        <f>SUM(F11:H11)</f>
        <v>0</v>
      </c>
      <c r="F11" s="98">
        <f>SUM(F7:F10)</f>
        <v>0</v>
      </c>
      <c r="G11" s="98">
        <f>SUM(G7:G10)</f>
        <v>0</v>
      </c>
      <c r="H11" s="98">
        <f>SUM(H7:H10)</f>
        <v>0</v>
      </c>
      <c r="I11" s="88" t="s">
        <v>2</v>
      </c>
      <c r="J11" s="77"/>
      <c r="K11" s="89">
        <f>SUM(K7:K10)</f>
        <v>0</v>
      </c>
      <c r="L11" s="90"/>
      <c r="M11" s="91"/>
      <c r="N11" s="27"/>
      <c r="O11" s="28"/>
      <c r="P11" s="29"/>
    </row>
    <row r="12" spans="2:16" ht="10.5" customHeight="1" thickBot="1" x14ac:dyDescent="0.35">
      <c r="B12" s="30"/>
      <c r="C12" s="31"/>
      <c r="D12" s="31"/>
      <c r="E12" s="32"/>
      <c r="F12" s="32"/>
      <c r="G12" s="32"/>
      <c r="H12" s="32"/>
      <c r="I12" s="33"/>
      <c r="J12" s="33"/>
      <c r="K12" s="33"/>
      <c r="L12" s="33"/>
      <c r="M12" s="33"/>
      <c r="N12" s="34"/>
      <c r="O12" s="28"/>
      <c r="P12" s="29"/>
    </row>
    <row r="13" spans="2:16" ht="25.5" customHeight="1" thickTop="1" x14ac:dyDescent="0.3">
      <c r="B13" s="132" t="s">
        <v>11</v>
      </c>
      <c r="C13" s="133"/>
      <c r="D13" s="133"/>
      <c r="E13" s="60"/>
      <c r="F13" s="60"/>
      <c r="G13" s="60"/>
      <c r="H13" s="60"/>
      <c r="I13" s="60"/>
      <c r="J13" s="60"/>
      <c r="K13" s="60"/>
      <c r="L13" s="60" t="s">
        <v>30</v>
      </c>
      <c r="M13" s="60"/>
      <c r="N13" s="61"/>
      <c r="O13" s="28"/>
      <c r="P13" s="29"/>
    </row>
    <row r="14" spans="2:16" ht="21.75" customHeight="1" x14ac:dyDescent="0.3">
      <c r="B14" s="101"/>
      <c r="C14" s="62"/>
      <c r="D14" s="49" t="s">
        <v>2</v>
      </c>
      <c r="E14" s="56" t="s">
        <v>12</v>
      </c>
      <c r="F14" s="49"/>
      <c r="G14" s="49"/>
      <c r="H14" s="49"/>
      <c r="I14" s="49"/>
      <c r="J14" s="49"/>
      <c r="K14" s="49"/>
      <c r="L14" s="49"/>
      <c r="M14" s="49"/>
      <c r="N14" s="63"/>
      <c r="O14" s="35"/>
      <c r="P14" s="36"/>
    </row>
    <row r="15" spans="2:16" s="20" customFormat="1" ht="19.5" customHeight="1" x14ac:dyDescent="0.35">
      <c r="B15" s="67"/>
      <c r="C15" s="64"/>
      <c r="D15" s="65"/>
      <c r="E15" s="66">
        <v>2022</v>
      </c>
      <c r="F15" s="66">
        <v>2023</v>
      </c>
      <c r="G15" s="66">
        <v>2024</v>
      </c>
      <c r="H15" s="66">
        <v>2025</v>
      </c>
      <c r="I15" s="66">
        <v>2026</v>
      </c>
      <c r="J15" s="66">
        <v>2027</v>
      </c>
      <c r="K15" s="66">
        <v>2028</v>
      </c>
      <c r="L15" s="66"/>
      <c r="M15" s="66"/>
      <c r="N15" s="66"/>
      <c r="O15" s="66"/>
      <c r="P15" s="66"/>
    </row>
    <row r="16" spans="2:16" s="20" customFormat="1" ht="13.5" customHeight="1" x14ac:dyDescent="0.35">
      <c r="B16" s="104"/>
      <c r="C16" s="68"/>
      <c r="D16" s="69"/>
      <c r="E16" s="65">
        <f>IF($N$8&gt;0,1," ")</f>
        <v>1</v>
      </c>
      <c r="F16" s="65">
        <f>IF($N$8&gt;1,2," ")</f>
        <v>2</v>
      </c>
      <c r="G16" s="65">
        <f>IF($N$8&gt;2,3," ")</f>
        <v>3</v>
      </c>
      <c r="H16" s="65">
        <f>IF($N$8&gt;3,4," ")</f>
        <v>4</v>
      </c>
      <c r="I16" s="65">
        <f>IF($N$8&gt;4,5," ")</f>
        <v>5</v>
      </c>
      <c r="J16" s="65" t="str">
        <f>IF($N$8&gt;5,6," ")</f>
        <v xml:space="preserve"> </v>
      </c>
      <c r="K16" s="65" t="str">
        <f>IF($N$8&gt;6,7," ")</f>
        <v xml:space="preserve"> </v>
      </c>
      <c r="L16" s="65"/>
      <c r="M16" s="65"/>
      <c r="N16" s="65"/>
      <c r="O16" s="65"/>
      <c r="P16" s="65"/>
    </row>
    <row r="17" spans="1:16" s="20" customFormat="1" ht="17.25" customHeight="1" x14ac:dyDescent="0.35">
      <c r="B17" s="12"/>
      <c r="C17" s="13" t="s">
        <v>38</v>
      </c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0" customFormat="1" ht="18.75" customHeight="1" thickBot="1" x14ac:dyDescent="0.4">
      <c r="B18" s="70">
        <v>1</v>
      </c>
      <c r="C18" s="71" t="s">
        <v>31</v>
      </c>
      <c r="D18" s="72">
        <f t="shared" ref="D18:D31" si="0">SUM(E18:P18)</f>
        <v>0</v>
      </c>
      <c r="E18" s="9">
        <v>0</v>
      </c>
      <c r="F18" s="7">
        <f t="shared" ref="F18:K19" si="1">E18+(E18*$N$10)</f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/>
      <c r="M18" s="7"/>
      <c r="N18" s="7"/>
      <c r="O18" s="7"/>
      <c r="P18" s="7"/>
    </row>
    <row r="19" spans="1:16" ht="18" customHeight="1" thickBot="1" x14ac:dyDescent="0.35">
      <c r="B19" s="70">
        <v>2</v>
      </c>
      <c r="C19" s="71" t="s">
        <v>21</v>
      </c>
      <c r="D19" s="72">
        <f t="shared" si="0"/>
        <v>0</v>
      </c>
      <c r="E19" s="10">
        <v>0</v>
      </c>
      <c r="F19" s="4">
        <f t="shared" si="1"/>
        <v>0</v>
      </c>
      <c r="G19" s="4">
        <f t="shared" si="1"/>
        <v>0</v>
      </c>
      <c r="H19" s="4">
        <f t="shared" si="1"/>
        <v>0</v>
      </c>
      <c r="I19" s="4">
        <f t="shared" si="1"/>
        <v>0</v>
      </c>
      <c r="J19" s="4">
        <f t="shared" si="1"/>
        <v>0</v>
      </c>
      <c r="K19" s="4">
        <f t="shared" si="1"/>
        <v>0</v>
      </c>
      <c r="L19" s="4"/>
      <c r="M19" s="4"/>
      <c r="N19" s="4"/>
      <c r="O19" s="4"/>
      <c r="P19" s="4"/>
    </row>
    <row r="20" spans="1:16" ht="18" customHeight="1" thickBot="1" x14ac:dyDescent="0.35">
      <c r="B20" s="12">
        <v>3</v>
      </c>
      <c r="C20" s="14" t="s">
        <v>32</v>
      </c>
      <c r="D20" s="15">
        <f t="shared" si="0"/>
        <v>0</v>
      </c>
      <c r="E20" s="37">
        <f t="shared" ref="E20:K20" si="2">SUM(E18:E19)</f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38">
        <f t="shared" si="2"/>
        <v>0</v>
      </c>
      <c r="K20" s="38">
        <f t="shared" si="2"/>
        <v>0</v>
      </c>
      <c r="L20" s="38"/>
      <c r="M20" s="38"/>
      <c r="N20" s="38"/>
      <c r="O20" s="38"/>
      <c r="P20" s="38"/>
    </row>
    <row r="21" spans="1:16" ht="18" customHeight="1" thickBot="1" x14ac:dyDescent="0.35">
      <c r="B21" s="103">
        <v>4</v>
      </c>
      <c r="C21" s="14" t="s">
        <v>37</v>
      </c>
      <c r="D21" s="15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8" customHeight="1" thickBot="1" x14ac:dyDescent="0.35">
      <c r="B22" s="70">
        <v>5</v>
      </c>
      <c r="C22" s="71" t="s">
        <v>13</v>
      </c>
      <c r="D22" s="72">
        <f t="shared" si="0"/>
        <v>0</v>
      </c>
      <c r="E22" s="10">
        <v>0</v>
      </c>
      <c r="F22" s="4">
        <f t="shared" ref="F22:K22" si="3">E22+(E22*$N$10)</f>
        <v>0</v>
      </c>
      <c r="G22" s="4">
        <f t="shared" si="3"/>
        <v>0</v>
      </c>
      <c r="H22" s="4">
        <f t="shared" si="3"/>
        <v>0</v>
      </c>
      <c r="I22" s="4">
        <f t="shared" si="3"/>
        <v>0</v>
      </c>
      <c r="J22" s="4">
        <f t="shared" si="3"/>
        <v>0</v>
      </c>
      <c r="K22" s="4">
        <f t="shared" si="3"/>
        <v>0</v>
      </c>
      <c r="L22" s="4"/>
      <c r="M22" s="4"/>
      <c r="N22" s="4"/>
      <c r="O22" s="4"/>
      <c r="P22" s="4"/>
    </row>
    <row r="23" spans="1:16" ht="18" customHeight="1" thickBot="1" x14ac:dyDescent="0.35">
      <c r="B23" s="102">
        <v>6</v>
      </c>
      <c r="C23" s="71" t="s">
        <v>14</v>
      </c>
      <c r="D23" s="72">
        <f t="shared" si="0"/>
        <v>0</v>
      </c>
      <c r="E23" s="10">
        <v>0</v>
      </c>
      <c r="F23" s="4">
        <f t="shared" ref="F23:K30" si="4">E23+(E23*$N$10)</f>
        <v>0</v>
      </c>
      <c r="G23" s="4">
        <f t="shared" si="4"/>
        <v>0</v>
      </c>
      <c r="H23" s="4">
        <f t="shared" si="4"/>
        <v>0</v>
      </c>
      <c r="I23" s="4">
        <f t="shared" si="4"/>
        <v>0</v>
      </c>
      <c r="J23" s="4">
        <f t="shared" si="4"/>
        <v>0</v>
      </c>
      <c r="K23" s="4">
        <f t="shared" si="4"/>
        <v>0</v>
      </c>
      <c r="L23" s="4"/>
      <c r="M23" s="4"/>
      <c r="N23" s="4"/>
      <c r="O23" s="4"/>
      <c r="P23" s="4"/>
    </row>
    <row r="24" spans="1:16" ht="18" customHeight="1" thickBot="1" x14ac:dyDescent="0.35">
      <c r="B24" s="70">
        <v>7</v>
      </c>
      <c r="C24" s="71" t="s">
        <v>15</v>
      </c>
      <c r="D24" s="72">
        <f t="shared" si="0"/>
        <v>0</v>
      </c>
      <c r="E24" s="10">
        <v>0</v>
      </c>
      <c r="F24" s="4">
        <f t="shared" si="4"/>
        <v>0</v>
      </c>
      <c r="G24" s="4">
        <f t="shared" si="4"/>
        <v>0</v>
      </c>
      <c r="H24" s="4">
        <f t="shared" si="4"/>
        <v>0</v>
      </c>
      <c r="I24" s="4">
        <f t="shared" si="4"/>
        <v>0</v>
      </c>
      <c r="J24" s="4">
        <f t="shared" si="4"/>
        <v>0</v>
      </c>
      <c r="K24" s="4">
        <f t="shared" si="4"/>
        <v>0</v>
      </c>
      <c r="L24" s="4"/>
      <c r="M24" s="4"/>
      <c r="N24" s="4"/>
      <c r="O24" s="4"/>
      <c r="P24" s="4"/>
    </row>
    <row r="25" spans="1:16" ht="18" customHeight="1" thickBot="1" x14ac:dyDescent="0.35">
      <c r="B25" s="70">
        <v>8</v>
      </c>
      <c r="C25" s="71" t="s">
        <v>16</v>
      </c>
      <c r="D25" s="72">
        <f t="shared" si="0"/>
        <v>0</v>
      </c>
      <c r="E25" s="10">
        <v>0</v>
      </c>
      <c r="F25" s="4">
        <f t="shared" si="4"/>
        <v>0</v>
      </c>
      <c r="G25" s="4">
        <f t="shared" si="4"/>
        <v>0</v>
      </c>
      <c r="H25" s="4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0</v>
      </c>
      <c r="L25" s="4"/>
      <c r="M25" s="4"/>
      <c r="N25" s="4"/>
      <c r="O25" s="4"/>
      <c r="P25" s="4"/>
    </row>
    <row r="26" spans="1:16" ht="18" customHeight="1" thickBot="1" x14ac:dyDescent="0.35">
      <c r="B26" s="102">
        <v>9</v>
      </c>
      <c r="C26" s="71" t="s">
        <v>28</v>
      </c>
      <c r="D26" s="72">
        <f t="shared" si="0"/>
        <v>0</v>
      </c>
      <c r="E26" s="10"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/>
      <c r="M26" s="4"/>
      <c r="N26" s="4"/>
      <c r="O26" s="4"/>
      <c r="P26" s="4"/>
    </row>
    <row r="27" spans="1:16" ht="18" customHeight="1" thickBot="1" x14ac:dyDescent="0.35">
      <c r="B27" s="70">
        <v>10</v>
      </c>
      <c r="C27" s="71" t="s">
        <v>17</v>
      </c>
      <c r="D27" s="72">
        <f t="shared" si="0"/>
        <v>0</v>
      </c>
      <c r="E27" s="10">
        <v>0</v>
      </c>
      <c r="F27" s="4">
        <f t="shared" si="4"/>
        <v>0</v>
      </c>
      <c r="G27" s="4">
        <f t="shared" si="4"/>
        <v>0</v>
      </c>
      <c r="H27" s="4">
        <f t="shared" si="4"/>
        <v>0</v>
      </c>
      <c r="I27" s="4">
        <f t="shared" si="4"/>
        <v>0</v>
      </c>
      <c r="J27" s="4">
        <f t="shared" si="4"/>
        <v>0</v>
      </c>
      <c r="K27" s="4">
        <f t="shared" si="4"/>
        <v>0</v>
      </c>
      <c r="L27" s="4"/>
      <c r="M27" s="4"/>
      <c r="N27" s="4"/>
      <c r="O27" s="4"/>
      <c r="P27" s="4"/>
    </row>
    <row r="28" spans="1:16" ht="18" customHeight="1" thickBot="1" x14ac:dyDescent="0.35">
      <c r="B28" s="70">
        <v>11</v>
      </c>
      <c r="C28" s="71" t="s">
        <v>19</v>
      </c>
      <c r="D28" s="72">
        <f t="shared" si="0"/>
        <v>0</v>
      </c>
      <c r="E28" s="10">
        <v>0</v>
      </c>
      <c r="F28" s="4">
        <f t="shared" si="4"/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/>
      <c r="M28" s="4"/>
      <c r="N28" s="4"/>
      <c r="O28" s="4"/>
      <c r="P28" s="4"/>
    </row>
    <row r="29" spans="1:16" ht="18" customHeight="1" thickBot="1" x14ac:dyDescent="0.35">
      <c r="A29" s="71"/>
      <c r="B29" s="102">
        <v>12</v>
      </c>
      <c r="C29" s="71" t="s">
        <v>18</v>
      </c>
      <c r="D29" s="72">
        <f t="shared" si="0"/>
        <v>0</v>
      </c>
      <c r="E29" s="10">
        <v>0</v>
      </c>
      <c r="F29" s="4">
        <f t="shared" si="4"/>
        <v>0</v>
      </c>
      <c r="G29" s="4">
        <f t="shared" si="4"/>
        <v>0</v>
      </c>
      <c r="H29" s="4">
        <f t="shared" si="4"/>
        <v>0</v>
      </c>
      <c r="I29" s="4">
        <f t="shared" si="4"/>
        <v>0</v>
      </c>
      <c r="J29" s="4">
        <f t="shared" si="4"/>
        <v>0</v>
      </c>
      <c r="K29" s="4">
        <f t="shared" si="4"/>
        <v>0</v>
      </c>
      <c r="L29" s="4"/>
      <c r="M29" s="4"/>
      <c r="N29" s="4"/>
      <c r="O29" s="4"/>
      <c r="P29" s="4"/>
    </row>
    <row r="30" spans="1:16" ht="18" customHeight="1" thickBot="1" x14ac:dyDescent="0.35">
      <c r="B30" s="70">
        <v>13</v>
      </c>
      <c r="C30" s="71" t="s">
        <v>20</v>
      </c>
      <c r="D30" s="72">
        <f t="shared" si="0"/>
        <v>0</v>
      </c>
      <c r="E30" s="10"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  <c r="I30" s="4">
        <f t="shared" si="4"/>
        <v>0</v>
      </c>
      <c r="J30" s="4">
        <f t="shared" si="4"/>
        <v>0</v>
      </c>
      <c r="K30" s="4">
        <f t="shared" si="4"/>
        <v>0</v>
      </c>
      <c r="L30" s="4"/>
      <c r="M30" s="4"/>
      <c r="N30" s="4"/>
      <c r="O30" s="4"/>
      <c r="P30" s="4"/>
    </row>
    <row r="31" spans="1:16" ht="18" customHeight="1" thickBot="1" x14ac:dyDescent="0.35">
      <c r="B31" s="103">
        <v>14</v>
      </c>
      <c r="C31" s="14" t="s">
        <v>33</v>
      </c>
      <c r="D31" s="15">
        <f t="shared" si="0"/>
        <v>0</v>
      </c>
      <c r="E31" s="37">
        <f t="shared" ref="E31:K31" si="5">SUM(E22:E30)</f>
        <v>0</v>
      </c>
      <c r="F31" s="38">
        <f t="shared" si="5"/>
        <v>0</v>
      </c>
      <c r="G31" s="38">
        <f t="shared" si="5"/>
        <v>0</v>
      </c>
      <c r="H31" s="38">
        <f t="shared" si="5"/>
        <v>0</v>
      </c>
      <c r="I31" s="38">
        <f t="shared" si="5"/>
        <v>0</v>
      </c>
      <c r="J31" s="38">
        <f t="shared" si="5"/>
        <v>0</v>
      </c>
      <c r="K31" s="38">
        <f t="shared" si="5"/>
        <v>0</v>
      </c>
      <c r="L31" s="38"/>
      <c r="M31" s="38"/>
      <c r="N31" s="38"/>
      <c r="O31" s="38"/>
      <c r="P31" s="38"/>
    </row>
    <row r="32" spans="1:16" ht="18" customHeight="1" thickBot="1" x14ac:dyDescent="0.35">
      <c r="B32" s="12">
        <v>15</v>
      </c>
      <c r="C32" s="14" t="s">
        <v>34</v>
      </c>
      <c r="D32" s="15">
        <f>SUM(E32:P32)</f>
        <v>0</v>
      </c>
      <c r="E32" s="40">
        <f t="shared" ref="E32:K32" si="6">E20-E31</f>
        <v>0</v>
      </c>
      <c r="F32" s="41">
        <f t="shared" si="6"/>
        <v>0</v>
      </c>
      <c r="G32" s="41">
        <f t="shared" si="6"/>
        <v>0</v>
      </c>
      <c r="H32" s="41">
        <f t="shared" si="6"/>
        <v>0</v>
      </c>
      <c r="I32" s="41">
        <f t="shared" si="6"/>
        <v>0</v>
      </c>
      <c r="J32" s="41">
        <f t="shared" si="6"/>
        <v>0</v>
      </c>
      <c r="K32" s="41">
        <f t="shared" si="6"/>
        <v>0</v>
      </c>
      <c r="L32" s="41"/>
      <c r="M32" s="41"/>
      <c r="N32" s="42"/>
      <c r="O32" s="42"/>
      <c r="P32" s="41"/>
    </row>
    <row r="33" spans="2:16" ht="18" customHeight="1" thickTop="1" thickBot="1" x14ac:dyDescent="0.35">
      <c r="B33" s="103">
        <v>16</v>
      </c>
      <c r="C33" s="14" t="s">
        <v>35</v>
      </c>
      <c r="D33" s="15"/>
      <c r="E33" s="39"/>
      <c r="F33" s="39"/>
      <c r="G33" s="39"/>
      <c r="H33" s="39"/>
      <c r="I33" s="39"/>
      <c r="J33" s="39"/>
      <c r="K33" s="39"/>
      <c r="L33" s="39"/>
      <c r="M33" s="39"/>
      <c r="N33" s="43"/>
      <c r="O33" s="43"/>
      <c r="P33" s="39"/>
    </row>
    <row r="34" spans="2:16" ht="18" customHeight="1" thickBot="1" x14ac:dyDescent="0.35">
      <c r="B34" s="70">
        <v>17</v>
      </c>
      <c r="C34" s="71" t="s">
        <v>43</v>
      </c>
      <c r="D34" s="72">
        <f t="shared" ref="D34:D41" si="7">SUM(E34:P34)</f>
        <v>140</v>
      </c>
      <c r="E34" s="10">
        <v>20</v>
      </c>
      <c r="F34" s="4">
        <f t="shared" ref="F34:K34" si="8">E34</f>
        <v>20</v>
      </c>
      <c r="G34" s="4">
        <f t="shared" si="8"/>
        <v>20</v>
      </c>
      <c r="H34" s="4">
        <f t="shared" si="8"/>
        <v>20</v>
      </c>
      <c r="I34" s="4">
        <f t="shared" si="8"/>
        <v>20</v>
      </c>
      <c r="J34" s="4">
        <f t="shared" si="8"/>
        <v>20</v>
      </c>
      <c r="K34" s="4">
        <f t="shared" si="8"/>
        <v>20</v>
      </c>
      <c r="L34" s="4"/>
      <c r="M34" s="4"/>
      <c r="N34" s="4"/>
      <c r="O34" s="4"/>
      <c r="P34" s="4"/>
    </row>
    <row r="35" spans="2:16" ht="18" customHeight="1" x14ac:dyDescent="0.3">
      <c r="B35" s="102">
        <v>18</v>
      </c>
      <c r="C35" s="73" t="s">
        <v>44</v>
      </c>
      <c r="D35" s="74">
        <f t="shared" si="7"/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/>
      <c r="M35" s="8"/>
      <c r="N35" s="8"/>
      <c r="O35" s="8"/>
      <c r="P35" s="8"/>
    </row>
    <row r="36" spans="2:16" ht="18" customHeight="1" x14ac:dyDescent="0.3">
      <c r="B36" s="103">
        <v>19</v>
      </c>
      <c r="C36" s="14" t="s">
        <v>36</v>
      </c>
      <c r="D36" s="15">
        <f t="shared" si="7"/>
        <v>-140</v>
      </c>
      <c r="E36" s="16">
        <f>-E34-E35</f>
        <v>-20</v>
      </c>
      <c r="F36" s="16">
        <f t="shared" ref="F36:K36" si="9">-F34-F35</f>
        <v>-20</v>
      </c>
      <c r="G36" s="16">
        <f t="shared" si="9"/>
        <v>-20</v>
      </c>
      <c r="H36" s="16">
        <f t="shared" si="9"/>
        <v>-20</v>
      </c>
      <c r="I36" s="16">
        <f t="shared" si="9"/>
        <v>-20</v>
      </c>
      <c r="J36" s="16">
        <f t="shared" si="9"/>
        <v>-20</v>
      </c>
      <c r="K36" s="16">
        <f t="shared" si="9"/>
        <v>-20</v>
      </c>
      <c r="L36" s="16"/>
      <c r="M36" s="16"/>
      <c r="N36" s="16"/>
      <c r="O36" s="16"/>
      <c r="P36" s="16"/>
    </row>
    <row r="37" spans="2:16" ht="18" customHeight="1" thickBot="1" x14ac:dyDescent="0.35">
      <c r="B37" s="103">
        <v>20</v>
      </c>
      <c r="C37" s="44" t="s">
        <v>39</v>
      </c>
      <c r="D37" s="45">
        <f t="shared" si="7"/>
        <v>-140</v>
      </c>
      <c r="E37" s="46">
        <f>E32+E36</f>
        <v>-20</v>
      </c>
      <c r="F37" s="47">
        <f t="shared" ref="F37:K37" si="10">F32-F34</f>
        <v>-20</v>
      </c>
      <c r="G37" s="47">
        <f t="shared" si="10"/>
        <v>-20</v>
      </c>
      <c r="H37" s="47">
        <f t="shared" si="10"/>
        <v>-20</v>
      </c>
      <c r="I37" s="47">
        <f t="shared" si="10"/>
        <v>-20</v>
      </c>
      <c r="J37" s="47">
        <f t="shared" si="10"/>
        <v>-20</v>
      </c>
      <c r="K37" s="47">
        <f t="shared" si="10"/>
        <v>-20</v>
      </c>
      <c r="L37" s="47"/>
      <c r="M37" s="47"/>
      <c r="N37" s="47"/>
      <c r="O37" s="47"/>
      <c r="P37" s="47"/>
    </row>
    <row r="38" spans="2:16" ht="18" customHeight="1" thickTop="1" thickBot="1" x14ac:dyDescent="0.35">
      <c r="B38" s="102">
        <v>21</v>
      </c>
      <c r="C38" s="71" t="s">
        <v>41</v>
      </c>
      <c r="D38" s="72">
        <f t="shared" si="7"/>
        <v>0</v>
      </c>
      <c r="E38" s="10">
        <f>E35</f>
        <v>0</v>
      </c>
      <c r="F38" s="4">
        <f t="shared" ref="F38:K39" si="11">E38</f>
        <v>0</v>
      </c>
      <c r="G38" s="4">
        <f t="shared" si="11"/>
        <v>0</v>
      </c>
      <c r="H38" s="4">
        <f t="shared" si="11"/>
        <v>0</v>
      </c>
      <c r="I38" s="4">
        <f t="shared" si="11"/>
        <v>0</v>
      </c>
      <c r="J38" s="4">
        <f t="shared" si="11"/>
        <v>0</v>
      </c>
      <c r="K38" s="4">
        <f t="shared" si="11"/>
        <v>0</v>
      </c>
      <c r="L38" s="4"/>
      <c r="M38" s="4"/>
      <c r="N38" s="4"/>
      <c r="O38" s="4"/>
      <c r="P38" s="4"/>
    </row>
    <row r="39" spans="2:16" ht="18" customHeight="1" thickBot="1" x14ac:dyDescent="0.35">
      <c r="B39" s="70">
        <v>22</v>
      </c>
      <c r="C39" s="71" t="s">
        <v>42</v>
      </c>
      <c r="D39" s="72">
        <f t="shared" si="7"/>
        <v>3500</v>
      </c>
      <c r="E39" s="10">
        <v>500</v>
      </c>
      <c r="F39" s="4">
        <f t="shared" si="11"/>
        <v>500</v>
      </c>
      <c r="G39" s="4">
        <f t="shared" si="11"/>
        <v>500</v>
      </c>
      <c r="H39" s="4">
        <f t="shared" si="11"/>
        <v>500</v>
      </c>
      <c r="I39" s="4">
        <f t="shared" si="11"/>
        <v>500</v>
      </c>
      <c r="J39" s="4">
        <f t="shared" si="11"/>
        <v>500</v>
      </c>
      <c r="K39" s="4">
        <f t="shared" si="11"/>
        <v>500</v>
      </c>
      <c r="L39" s="4"/>
      <c r="M39" s="4"/>
      <c r="N39" s="4"/>
      <c r="O39" s="4"/>
      <c r="P39" s="4"/>
    </row>
    <row r="40" spans="2:16" ht="18" customHeight="1" x14ac:dyDescent="0.3">
      <c r="B40" s="70">
        <v>23</v>
      </c>
      <c r="C40" s="71" t="s">
        <v>20</v>
      </c>
      <c r="D40" s="74">
        <f t="shared" si="7"/>
        <v>0</v>
      </c>
      <c r="E40" s="17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2:16" ht="15.75" customHeight="1" x14ac:dyDescent="0.3">
      <c r="B41" s="12">
        <v>24</v>
      </c>
      <c r="C41" s="48" t="s">
        <v>29</v>
      </c>
      <c r="D41" s="48">
        <f t="shared" si="7"/>
        <v>-3640</v>
      </c>
      <c r="E41" s="48">
        <f>E37+E38-E39-E40</f>
        <v>-520</v>
      </c>
      <c r="F41" s="48">
        <f t="shared" ref="F41:K41" si="12">F37+F38-F39+F40</f>
        <v>-520</v>
      </c>
      <c r="G41" s="48">
        <f t="shared" si="12"/>
        <v>-520</v>
      </c>
      <c r="H41" s="48">
        <f t="shared" si="12"/>
        <v>-520</v>
      </c>
      <c r="I41" s="48">
        <f t="shared" si="12"/>
        <v>-520</v>
      </c>
      <c r="J41" s="48">
        <f t="shared" si="12"/>
        <v>-520</v>
      </c>
      <c r="K41" s="48">
        <f t="shared" si="12"/>
        <v>-520</v>
      </c>
      <c r="L41" s="48"/>
      <c r="M41" s="48"/>
      <c r="N41" s="48"/>
      <c r="O41" s="48"/>
      <c r="P41" s="48"/>
    </row>
    <row r="42" spans="2:16" ht="18.75" customHeight="1" x14ac:dyDescent="0.3">
      <c r="B42" s="103">
        <v>25</v>
      </c>
      <c r="C42" s="14" t="s">
        <v>40</v>
      </c>
      <c r="D42" s="15">
        <f>D41</f>
        <v>-3640</v>
      </c>
      <c r="E42" s="15">
        <f>E41</f>
        <v>-520</v>
      </c>
      <c r="F42" s="15">
        <f t="shared" ref="F42:K42" si="13">E42+F41</f>
        <v>-1040</v>
      </c>
      <c r="G42" s="15">
        <f t="shared" si="13"/>
        <v>-1560</v>
      </c>
      <c r="H42" s="15">
        <f t="shared" si="13"/>
        <v>-2080</v>
      </c>
      <c r="I42" s="15">
        <f t="shared" si="13"/>
        <v>-2600</v>
      </c>
      <c r="J42" s="15">
        <f t="shared" si="13"/>
        <v>-3120</v>
      </c>
      <c r="K42" s="15">
        <f t="shared" si="13"/>
        <v>-3640</v>
      </c>
      <c r="L42" s="15"/>
      <c r="M42" s="15"/>
      <c r="N42" s="15"/>
      <c r="O42" s="15"/>
      <c r="P42" s="15"/>
    </row>
    <row r="43" spans="2:16" ht="24.75" customHeight="1" x14ac:dyDescent="0.3"/>
  </sheetData>
  <mergeCells count="4">
    <mergeCell ref="B3:D3"/>
    <mergeCell ref="B6:D6"/>
    <mergeCell ref="B13:D13"/>
    <mergeCell ref="B2:N2"/>
  </mergeCells>
  <phoneticPr fontId="0" type="noConversion"/>
  <pageMargins left="0.78740157499999996" right="0.78740157499999996" top="0.984251969" bottom="0.984251969" header="0.4921259845" footer="0.4921259845"/>
  <pageSetup paperSize="9" scale="54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A2CF-9F03-42DB-A8D5-509436E9FC15}">
  <dimension ref="A2:P43"/>
  <sheetViews>
    <sheetView topLeftCell="A4" workbookViewId="0">
      <selection activeCell="E15" sqref="E15:K15"/>
    </sheetView>
  </sheetViews>
  <sheetFormatPr baseColWidth="10" defaultColWidth="11.58203125" defaultRowHeight="15.6" x14ac:dyDescent="0.3"/>
  <cols>
    <col min="1" max="1" width="1.9140625" style="19" customWidth="1"/>
    <col min="2" max="2" width="3.58203125" style="21" customWidth="1"/>
    <col min="3" max="3" width="23.08203125" style="19" customWidth="1"/>
    <col min="4" max="4" width="11.25" style="19" customWidth="1"/>
    <col min="5" max="16" width="10" style="19" customWidth="1"/>
    <col min="17" max="16384" width="11.58203125" style="19"/>
  </cols>
  <sheetData>
    <row r="2" spans="2:16" ht="27.75" customHeight="1" x14ac:dyDescent="0.3"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2"/>
      <c r="P2" s="23"/>
    </row>
    <row r="3" spans="2:16" ht="27.75" customHeight="1" x14ac:dyDescent="0.3">
      <c r="B3" s="115" t="s">
        <v>45</v>
      </c>
      <c r="C3" s="116"/>
      <c r="D3" s="116"/>
      <c r="E3" s="116"/>
      <c r="F3" s="116"/>
      <c r="G3" s="116"/>
      <c r="H3" s="116"/>
      <c r="I3" s="117" t="s">
        <v>46</v>
      </c>
      <c r="J3" s="118"/>
      <c r="K3" s="118"/>
      <c r="L3" s="118"/>
      <c r="M3" s="118"/>
      <c r="N3" s="119"/>
      <c r="O3" s="24"/>
      <c r="P3" s="25"/>
    </row>
    <row r="4" spans="2:16" ht="13.5" customHeight="1" x14ac:dyDescent="0.3">
      <c r="B4" s="99"/>
      <c r="C4" s="50"/>
      <c r="D4" s="51"/>
      <c r="E4" s="52" t="s">
        <v>2</v>
      </c>
      <c r="F4" s="120" t="s">
        <v>3</v>
      </c>
      <c r="G4" s="121"/>
      <c r="H4" s="92" t="s">
        <v>4</v>
      </c>
      <c r="I4" s="122"/>
      <c r="J4" s="123"/>
      <c r="K4" s="123"/>
      <c r="L4" s="123"/>
      <c r="M4" s="123"/>
      <c r="N4" s="124"/>
      <c r="O4" s="26"/>
      <c r="P4" s="25"/>
    </row>
    <row r="5" spans="2:16" ht="16.5" customHeight="1" x14ac:dyDescent="0.3">
      <c r="B5" s="67"/>
      <c r="C5" s="54"/>
      <c r="D5" s="52"/>
      <c r="E5" s="52"/>
      <c r="F5" s="63"/>
      <c r="G5" s="56">
        <v>2022</v>
      </c>
      <c r="H5" s="93">
        <v>2022</v>
      </c>
      <c r="I5" s="123"/>
      <c r="J5" s="123"/>
      <c r="K5" s="123"/>
      <c r="L5" s="123"/>
      <c r="M5" s="123"/>
      <c r="N5" s="124"/>
      <c r="O5" s="26"/>
      <c r="P5" s="25"/>
    </row>
    <row r="6" spans="2:16" ht="16.5" customHeight="1" thickBot="1" x14ac:dyDescent="0.35">
      <c r="B6" s="129" t="s">
        <v>1</v>
      </c>
      <c r="C6" s="130"/>
      <c r="D6" s="131"/>
      <c r="E6" s="55"/>
      <c r="F6" s="63" t="str">
        <f>IF(F11&lt;&gt;0,-2,"")</f>
        <v/>
      </c>
      <c r="G6" s="63" t="str">
        <f>IF(G11&lt;&gt;0,-1,IF(F11&lt;&gt;0,-1,""))</f>
        <v/>
      </c>
      <c r="H6" s="94">
        <v>0</v>
      </c>
      <c r="I6" s="75" t="s">
        <v>24</v>
      </c>
      <c r="J6" s="76"/>
      <c r="K6" s="77"/>
      <c r="L6" s="78" t="s">
        <v>5</v>
      </c>
      <c r="M6" s="78"/>
      <c r="N6" s="79"/>
      <c r="O6" s="26"/>
      <c r="P6" s="25"/>
    </row>
    <row r="7" spans="2:16" ht="18" customHeight="1" thickBot="1" x14ac:dyDescent="0.35">
      <c r="B7" s="56"/>
      <c r="C7" s="57" t="s">
        <v>6</v>
      </c>
      <c r="D7" s="58"/>
      <c r="E7" s="59">
        <v>0</v>
      </c>
      <c r="F7" s="1"/>
      <c r="G7" s="2"/>
      <c r="H7" s="3"/>
      <c r="I7" s="80" t="s">
        <v>25</v>
      </c>
      <c r="J7" s="77"/>
      <c r="K7" s="81">
        <v>0</v>
      </c>
      <c r="L7" s="82" t="s">
        <v>7</v>
      </c>
      <c r="M7" s="83"/>
      <c r="N7" s="5">
        <v>0.04</v>
      </c>
      <c r="O7" s="26"/>
      <c r="P7" s="25"/>
    </row>
    <row r="8" spans="2:16" ht="18" customHeight="1" thickBot="1" x14ac:dyDescent="0.35">
      <c r="B8" s="56"/>
      <c r="C8" s="57" t="s">
        <v>8</v>
      </c>
      <c r="D8" s="58"/>
      <c r="E8" s="59">
        <v>0</v>
      </c>
      <c r="G8" s="2"/>
      <c r="H8" s="1">
        <v>0</v>
      </c>
      <c r="I8" s="80" t="s">
        <v>26</v>
      </c>
      <c r="J8" s="77"/>
      <c r="K8" s="84">
        <v>0</v>
      </c>
      <c r="L8" s="85" t="s">
        <v>23</v>
      </c>
      <c r="M8" s="86"/>
      <c r="N8" s="6">
        <v>5</v>
      </c>
      <c r="O8" s="26"/>
      <c r="P8" s="25"/>
    </row>
    <row r="9" spans="2:16" ht="18" customHeight="1" thickBot="1" x14ac:dyDescent="0.35">
      <c r="B9" s="56"/>
      <c r="C9" s="57"/>
      <c r="D9" s="58"/>
      <c r="E9" s="59">
        <f>SUM(F9:H9)</f>
        <v>0</v>
      </c>
      <c r="F9" s="1"/>
      <c r="G9" s="2"/>
      <c r="H9" s="3"/>
      <c r="I9" s="80" t="s">
        <v>27</v>
      </c>
      <c r="J9" s="77"/>
      <c r="K9" s="84">
        <v>0</v>
      </c>
      <c r="L9" s="85" t="s">
        <v>9</v>
      </c>
      <c r="M9" s="86"/>
      <c r="N9" s="6">
        <v>20</v>
      </c>
      <c r="O9" s="26"/>
      <c r="P9" s="25"/>
    </row>
    <row r="10" spans="2:16" ht="18" customHeight="1" thickBot="1" x14ac:dyDescent="0.35">
      <c r="B10" s="56"/>
      <c r="C10" s="57"/>
      <c r="D10" s="58"/>
      <c r="E10" s="59">
        <f>SUM(F10:H10)</f>
        <v>0</v>
      </c>
      <c r="F10" s="1"/>
      <c r="G10" s="2"/>
      <c r="H10" s="3"/>
      <c r="I10" s="80"/>
      <c r="J10" s="77"/>
      <c r="K10" s="87"/>
      <c r="L10" s="53" t="s">
        <v>22</v>
      </c>
      <c r="M10" s="54"/>
      <c r="N10" s="5">
        <v>0.02</v>
      </c>
      <c r="O10" s="26"/>
      <c r="P10" s="25"/>
    </row>
    <row r="11" spans="2:16" ht="17.25" customHeight="1" thickBot="1" x14ac:dyDescent="0.35">
      <c r="B11" s="100"/>
      <c r="C11" s="96" t="s">
        <v>10</v>
      </c>
      <c r="D11" s="95"/>
      <c r="E11" s="97">
        <f>SUM(F11:H11)</f>
        <v>0</v>
      </c>
      <c r="F11" s="98">
        <f>SUM(F7:F10)</f>
        <v>0</v>
      </c>
      <c r="G11" s="98">
        <f>SUM(G7:G10)</f>
        <v>0</v>
      </c>
      <c r="H11" s="98">
        <f>SUM(H7:H10)</f>
        <v>0</v>
      </c>
      <c r="I11" s="88" t="s">
        <v>2</v>
      </c>
      <c r="J11" s="77"/>
      <c r="K11" s="89">
        <f>SUM(K7:K10)</f>
        <v>0</v>
      </c>
      <c r="L11" s="90"/>
      <c r="M11" s="91"/>
      <c r="N11" s="27"/>
      <c r="O11" s="28"/>
      <c r="P11" s="29"/>
    </row>
    <row r="12" spans="2:16" ht="10.5" customHeight="1" thickBot="1" x14ac:dyDescent="0.35">
      <c r="B12" s="30"/>
      <c r="C12" s="31"/>
      <c r="D12" s="31"/>
      <c r="E12" s="32"/>
      <c r="F12" s="32"/>
      <c r="G12" s="32"/>
      <c r="H12" s="32"/>
      <c r="I12" s="33"/>
      <c r="J12" s="33"/>
      <c r="K12" s="33"/>
      <c r="L12" s="33"/>
      <c r="M12" s="33"/>
      <c r="N12" s="34"/>
      <c r="O12" s="28"/>
      <c r="P12" s="29"/>
    </row>
    <row r="13" spans="2:16" ht="25.5" customHeight="1" thickTop="1" x14ac:dyDescent="0.3">
      <c r="B13" s="132" t="s">
        <v>11</v>
      </c>
      <c r="C13" s="133"/>
      <c r="D13" s="133"/>
      <c r="E13" s="134"/>
      <c r="F13" s="60"/>
      <c r="G13" s="60"/>
      <c r="H13" s="60"/>
      <c r="I13" s="60"/>
      <c r="J13" s="60"/>
      <c r="K13" s="60"/>
      <c r="L13" s="60" t="s">
        <v>30</v>
      </c>
      <c r="M13" s="60"/>
      <c r="N13" s="61"/>
      <c r="O13" s="28"/>
      <c r="P13" s="29"/>
    </row>
    <row r="14" spans="2:16" ht="21.75" customHeight="1" x14ac:dyDescent="0.3">
      <c r="B14" s="101"/>
      <c r="C14" s="62"/>
      <c r="D14" s="49" t="s">
        <v>2</v>
      </c>
      <c r="E14" s="56" t="s">
        <v>12</v>
      </c>
      <c r="F14" s="49"/>
      <c r="G14" s="49"/>
      <c r="H14" s="49"/>
      <c r="I14" s="49"/>
      <c r="J14" s="49"/>
      <c r="K14" s="49"/>
      <c r="L14" s="49"/>
      <c r="M14" s="49"/>
      <c r="N14" s="63"/>
      <c r="O14" s="35"/>
      <c r="P14" s="36"/>
    </row>
    <row r="15" spans="2:16" s="20" customFormat="1" ht="19.5" customHeight="1" x14ac:dyDescent="0.35">
      <c r="B15" s="67"/>
      <c r="C15" s="64"/>
      <c r="D15" s="65"/>
      <c r="E15" s="66">
        <v>2022</v>
      </c>
      <c r="F15" s="66">
        <v>2023</v>
      </c>
      <c r="G15" s="66">
        <v>2024</v>
      </c>
      <c r="H15" s="66">
        <v>2025</v>
      </c>
      <c r="I15" s="66">
        <v>2026</v>
      </c>
      <c r="J15" s="66">
        <v>2027</v>
      </c>
      <c r="K15" s="66">
        <v>2028</v>
      </c>
      <c r="L15" s="66"/>
      <c r="M15" s="66"/>
      <c r="N15" s="66"/>
      <c r="O15" s="66"/>
      <c r="P15" s="66"/>
    </row>
    <row r="16" spans="2:16" s="20" customFormat="1" ht="13.5" customHeight="1" x14ac:dyDescent="0.35">
      <c r="B16" s="104"/>
      <c r="C16" s="68"/>
      <c r="D16" s="69"/>
      <c r="E16" s="65">
        <f>IF($N$8&gt;0,1," ")</f>
        <v>1</v>
      </c>
      <c r="F16" s="65">
        <f>IF($N$8&gt;1,2," ")</f>
        <v>2</v>
      </c>
      <c r="G16" s="65">
        <f>IF($N$8&gt;2,3," ")</f>
        <v>3</v>
      </c>
      <c r="H16" s="65">
        <f>IF($N$8&gt;3,4," ")</f>
        <v>4</v>
      </c>
      <c r="I16" s="65">
        <f>IF($N$8&gt;4,5," ")</f>
        <v>5</v>
      </c>
      <c r="J16" s="65" t="str">
        <f>IF($N$8&gt;5,6," ")</f>
        <v xml:space="preserve"> </v>
      </c>
      <c r="K16" s="65" t="str">
        <f>IF($N$8&gt;6,7," ")</f>
        <v xml:space="preserve"> </v>
      </c>
      <c r="L16" s="65"/>
      <c r="M16" s="65"/>
      <c r="N16" s="65"/>
      <c r="O16" s="65"/>
      <c r="P16" s="65"/>
    </row>
    <row r="17" spans="1:16" s="20" customFormat="1" ht="17.25" customHeight="1" x14ac:dyDescent="0.35">
      <c r="B17" s="12"/>
      <c r="C17" s="13" t="s">
        <v>38</v>
      </c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0" customFormat="1" ht="18.75" customHeight="1" thickBot="1" x14ac:dyDescent="0.4">
      <c r="B18" s="70">
        <v>1</v>
      </c>
      <c r="C18" s="71" t="s">
        <v>31</v>
      </c>
      <c r="D18" s="72">
        <f t="shared" ref="D18:D31" si="0">SUM(E18:P18)</f>
        <v>0</v>
      </c>
      <c r="E18" s="9">
        <v>0</v>
      </c>
      <c r="F18" s="7">
        <f t="shared" ref="F18:K19" si="1">E18+(E18*$N$10)</f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/>
      <c r="M18" s="7"/>
      <c r="N18" s="7"/>
      <c r="O18" s="7"/>
      <c r="P18" s="7"/>
    </row>
    <row r="19" spans="1:16" ht="18" customHeight="1" thickBot="1" x14ac:dyDescent="0.35">
      <c r="B19" s="70">
        <v>2</v>
      </c>
      <c r="C19" s="71" t="s">
        <v>21</v>
      </c>
      <c r="D19" s="72">
        <f t="shared" si="0"/>
        <v>0</v>
      </c>
      <c r="E19" s="10">
        <v>0</v>
      </c>
      <c r="F19" s="4">
        <f t="shared" si="1"/>
        <v>0</v>
      </c>
      <c r="G19" s="4">
        <f t="shared" si="1"/>
        <v>0</v>
      </c>
      <c r="H19" s="4">
        <f t="shared" si="1"/>
        <v>0</v>
      </c>
      <c r="I19" s="4">
        <f t="shared" si="1"/>
        <v>0</v>
      </c>
      <c r="J19" s="4">
        <f t="shared" si="1"/>
        <v>0</v>
      </c>
      <c r="K19" s="4">
        <f t="shared" si="1"/>
        <v>0</v>
      </c>
      <c r="L19" s="4"/>
      <c r="M19" s="4"/>
      <c r="N19" s="4"/>
      <c r="O19" s="4"/>
      <c r="P19" s="4"/>
    </row>
    <row r="20" spans="1:16" ht="18" customHeight="1" thickBot="1" x14ac:dyDescent="0.35">
      <c r="B20" s="12">
        <v>3</v>
      </c>
      <c r="C20" s="14" t="s">
        <v>32</v>
      </c>
      <c r="D20" s="15">
        <f t="shared" si="0"/>
        <v>0</v>
      </c>
      <c r="E20" s="37">
        <f t="shared" ref="E20:K20" si="2">SUM(E18:E19)</f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38">
        <f t="shared" si="2"/>
        <v>0</v>
      </c>
      <c r="K20" s="38">
        <f t="shared" si="2"/>
        <v>0</v>
      </c>
      <c r="L20" s="38"/>
      <c r="M20" s="38"/>
      <c r="N20" s="38"/>
      <c r="O20" s="38"/>
      <c r="P20" s="38"/>
    </row>
    <row r="21" spans="1:16" ht="18" customHeight="1" thickBot="1" x14ac:dyDescent="0.35">
      <c r="B21" s="103">
        <v>4</v>
      </c>
      <c r="C21" s="14" t="s">
        <v>37</v>
      </c>
      <c r="D21" s="15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8" customHeight="1" thickBot="1" x14ac:dyDescent="0.35">
      <c r="B22" s="70">
        <v>5</v>
      </c>
      <c r="C22" s="71" t="s">
        <v>13</v>
      </c>
      <c r="D22" s="72">
        <f t="shared" si="0"/>
        <v>0</v>
      </c>
      <c r="E22" s="10">
        <v>0</v>
      </c>
      <c r="F22" s="4">
        <f t="shared" ref="F22:K30" si="3">E22+(E22*$N$10)</f>
        <v>0</v>
      </c>
      <c r="G22" s="4">
        <f t="shared" si="3"/>
        <v>0</v>
      </c>
      <c r="H22" s="4">
        <f t="shared" si="3"/>
        <v>0</v>
      </c>
      <c r="I22" s="4">
        <f t="shared" si="3"/>
        <v>0</v>
      </c>
      <c r="J22" s="4">
        <f t="shared" si="3"/>
        <v>0</v>
      </c>
      <c r="K22" s="4">
        <f t="shared" si="3"/>
        <v>0</v>
      </c>
      <c r="L22" s="4"/>
      <c r="M22" s="4"/>
      <c r="N22" s="4"/>
      <c r="O22" s="4"/>
      <c r="P22" s="4"/>
    </row>
    <row r="23" spans="1:16" ht="18" customHeight="1" thickBot="1" x14ac:dyDescent="0.35">
      <c r="B23" s="102">
        <v>6</v>
      </c>
      <c r="C23" s="71" t="s">
        <v>14</v>
      </c>
      <c r="D23" s="72">
        <f t="shared" si="0"/>
        <v>0</v>
      </c>
      <c r="E23" s="10"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/>
      <c r="M23" s="4"/>
      <c r="N23" s="4"/>
      <c r="O23" s="4"/>
      <c r="P23" s="4"/>
    </row>
    <row r="24" spans="1:16" ht="18" customHeight="1" thickBot="1" x14ac:dyDescent="0.35">
      <c r="B24" s="70">
        <v>7</v>
      </c>
      <c r="C24" s="71" t="s">
        <v>15</v>
      </c>
      <c r="D24" s="72">
        <f t="shared" si="0"/>
        <v>0</v>
      </c>
      <c r="E24" s="10"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/>
      <c r="M24" s="4"/>
      <c r="N24" s="4"/>
      <c r="O24" s="4"/>
      <c r="P24" s="4"/>
    </row>
    <row r="25" spans="1:16" ht="18" customHeight="1" thickBot="1" x14ac:dyDescent="0.35">
      <c r="B25" s="70">
        <v>8</v>
      </c>
      <c r="C25" s="71" t="s">
        <v>16</v>
      </c>
      <c r="D25" s="72">
        <f t="shared" si="0"/>
        <v>0</v>
      </c>
      <c r="E25" s="10">
        <v>0</v>
      </c>
      <c r="F25" s="4">
        <f t="shared" si="3"/>
        <v>0</v>
      </c>
      <c r="G25" s="4">
        <f t="shared" si="3"/>
        <v>0</v>
      </c>
      <c r="H25" s="4">
        <f t="shared" si="3"/>
        <v>0</v>
      </c>
      <c r="I25" s="4">
        <f t="shared" si="3"/>
        <v>0</v>
      </c>
      <c r="J25" s="4">
        <f t="shared" si="3"/>
        <v>0</v>
      </c>
      <c r="K25" s="4">
        <f t="shared" si="3"/>
        <v>0</v>
      </c>
      <c r="L25" s="4"/>
      <c r="M25" s="4"/>
      <c r="N25" s="4"/>
      <c r="O25" s="4"/>
      <c r="P25" s="4"/>
    </row>
    <row r="26" spans="1:16" ht="18" customHeight="1" thickBot="1" x14ac:dyDescent="0.35">
      <c r="B26" s="102">
        <v>9</v>
      </c>
      <c r="C26" s="71" t="s">
        <v>28</v>
      </c>
      <c r="D26" s="72">
        <f t="shared" si="0"/>
        <v>0</v>
      </c>
      <c r="E26" s="10"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/>
      <c r="M26" s="4"/>
      <c r="N26" s="4"/>
      <c r="O26" s="4"/>
      <c r="P26" s="4"/>
    </row>
    <row r="27" spans="1:16" ht="18" customHeight="1" thickBot="1" x14ac:dyDescent="0.35">
      <c r="B27" s="70">
        <v>10</v>
      </c>
      <c r="C27" s="71" t="s">
        <v>17</v>
      </c>
      <c r="D27" s="72">
        <f t="shared" si="0"/>
        <v>0</v>
      </c>
      <c r="E27" s="10">
        <v>0</v>
      </c>
      <c r="F27" s="4">
        <f t="shared" si="3"/>
        <v>0</v>
      </c>
      <c r="G27" s="4">
        <f t="shared" si="3"/>
        <v>0</v>
      </c>
      <c r="H27" s="4">
        <f t="shared" si="3"/>
        <v>0</v>
      </c>
      <c r="I27" s="4">
        <f t="shared" si="3"/>
        <v>0</v>
      </c>
      <c r="J27" s="4">
        <f t="shared" si="3"/>
        <v>0</v>
      </c>
      <c r="K27" s="4">
        <f t="shared" si="3"/>
        <v>0</v>
      </c>
      <c r="L27" s="4"/>
      <c r="M27" s="4"/>
      <c r="N27" s="4"/>
      <c r="O27" s="4"/>
      <c r="P27" s="4"/>
    </row>
    <row r="28" spans="1:16" ht="18" customHeight="1" thickBot="1" x14ac:dyDescent="0.35">
      <c r="B28" s="70">
        <v>11</v>
      </c>
      <c r="C28" s="71" t="s">
        <v>19</v>
      </c>
      <c r="D28" s="72">
        <f t="shared" si="0"/>
        <v>0</v>
      </c>
      <c r="E28" s="10">
        <v>0</v>
      </c>
      <c r="F28" s="4">
        <f t="shared" si="3"/>
        <v>0</v>
      </c>
      <c r="G28" s="4">
        <f t="shared" si="3"/>
        <v>0</v>
      </c>
      <c r="H28" s="4">
        <f t="shared" si="3"/>
        <v>0</v>
      </c>
      <c r="I28" s="4">
        <f t="shared" si="3"/>
        <v>0</v>
      </c>
      <c r="J28" s="4">
        <f t="shared" si="3"/>
        <v>0</v>
      </c>
      <c r="K28" s="4">
        <f t="shared" si="3"/>
        <v>0</v>
      </c>
      <c r="L28" s="4"/>
      <c r="M28" s="4"/>
      <c r="N28" s="4"/>
      <c r="O28" s="4"/>
      <c r="P28" s="4"/>
    </row>
    <row r="29" spans="1:16" ht="18" customHeight="1" thickBot="1" x14ac:dyDescent="0.35">
      <c r="A29" s="71"/>
      <c r="B29" s="102">
        <v>12</v>
      </c>
      <c r="C29" s="71" t="s">
        <v>18</v>
      </c>
      <c r="D29" s="72">
        <f t="shared" si="0"/>
        <v>0</v>
      </c>
      <c r="E29" s="10">
        <v>0</v>
      </c>
      <c r="F29" s="4">
        <f t="shared" si="3"/>
        <v>0</v>
      </c>
      <c r="G29" s="4">
        <f t="shared" si="3"/>
        <v>0</v>
      </c>
      <c r="H29" s="4">
        <f t="shared" si="3"/>
        <v>0</v>
      </c>
      <c r="I29" s="4">
        <f t="shared" si="3"/>
        <v>0</v>
      </c>
      <c r="J29" s="4">
        <f t="shared" si="3"/>
        <v>0</v>
      </c>
      <c r="K29" s="4">
        <f t="shared" si="3"/>
        <v>0</v>
      </c>
      <c r="L29" s="4"/>
      <c r="M29" s="4"/>
      <c r="N29" s="4"/>
      <c r="O29" s="4"/>
      <c r="P29" s="4"/>
    </row>
    <row r="30" spans="1:16" ht="18" customHeight="1" thickBot="1" x14ac:dyDescent="0.35">
      <c r="B30" s="70">
        <v>13</v>
      </c>
      <c r="C30" s="71" t="s">
        <v>20</v>
      </c>
      <c r="D30" s="72">
        <f t="shared" si="0"/>
        <v>0</v>
      </c>
      <c r="E30" s="10">
        <v>0</v>
      </c>
      <c r="F30" s="4">
        <f t="shared" si="3"/>
        <v>0</v>
      </c>
      <c r="G30" s="4">
        <f t="shared" si="3"/>
        <v>0</v>
      </c>
      <c r="H30" s="4">
        <f t="shared" si="3"/>
        <v>0</v>
      </c>
      <c r="I30" s="4">
        <f t="shared" si="3"/>
        <v>0</v>
      </c>
      <c r="J30" s="4">
        <f t="shared" si="3"/>
        <v>0</v>
      </c>
      <c r="K30" s="4">
        <f t="shared" si="3"/>
        <v>0</v>
      </c>
      <c r="L30" s="4"/>
      <c r="M30" s="4"/>
      <c r="N30" s="4"/>
      <c r="O30" s="4"/>
      <c r="P30" s="4"/>
    </row>
    <row r="31" spans="1:16" ht="18" customHeight="1" thickBot="1" x14ac:dyDescent="0.35">
      <c r="B31" s="103">
        <v>14</v>
      </c>
      <c r="C31" s="14" t="s">
        <v>33</v>
      </c>
      <c r="D31" s="15">
        <f t="shared" si="0"/>
        <v>0</v>
      </c>
      <c r="E31" s="37">
        <f t="shared" ref="E31:K31" si="4">SUM(E22:E30)</f>
        <v>0</v>
      </c>
      <c r="F31" s="38">
        <f t="shared" si="4"/>
        <v>0</v>
      </c>
      <c r="G31" s="38">
        <f t="shared" si="4"/>
        <v>0</v>
      </c>
      <c r="H31" s="38">
        <f t="shared" si="4"/>
        <v>0</v>
      </c>
      <c r="I31" s="38">
        <f t="shared" si="4"/>
        <v>0</v>
      </c>
      <c r="J31" s="38">
        <f t="shared" si="4"/>
        <v>0</v>
      </c>
      <c r="K31" s="38">
        <f t="shared" si="4"/>
        <v>0</v>
      </c>
      <c r="L31" s="38"/>
      <c r="M31" s="38"/>
      <c r="N31" s="38"/>
      <c r="O31" s="38"/>
      <c r="P31" s="38"/>
    </row>
    <row r="32" spans="1:16" ht="18" customHeight="1" thickBot="1" x14ac:dyDescent="0.35">
      <c r="B32" s="12">
        <v>15</v>
      </c>
      <c r="C32" s="14" t="s">
        <v>34</v>
      </c>
      <c r="D32" s="15">
        <f>SUM(E32:P32)</f>
        <v>0</v>
      </c>
      <c r="E32" s="40">
        <f t="shared" ref="E32:K32" si="5">E20-E31</f>
        <v>0</v>
      </c>
      <c r="F32" s="41">
        <f t="shared" si="5"/>
        <v>0</v>
      </c>
      <c r="G32" s="41">
        <f t="shared" si="5"/>
        <v>0</v>
      </c>
      <c r="H32" s="41">
        <f t="shared" si="5"/>
        <v>0</v>
      </c>
      <c r="I32" s="41">
        <f t="shared" si="5"/>
        <v>0</v>
      </c>
      <c r="J32" s="41">
        <f t="shared" si="5"/>
        <v>0</v>
      </c>
      <c r="K32" s="41">
        <f t="shared" si="5"/>
        <v>0</v>
      </c>
      <c r="L32" s="41"/>
      <c r="M32" s="41"/>
      <c r="N32" s="42"/>
      <c r="O32" s="42"/>
      <c r="P32" s="41"/>
    </row>
    <row r="33" spans="2:16" ht="18" customHeight="1" thickTop="1" thickBot="1" x14ac:dyDescent="0.35">
      <c r="B33" s="103">
        <v>16</v>
      </c>
      <c r="C33" s="14" t="s">
        <v>35</v>
      </c>
      <c r="D33" s="15"/>
      <c r="E33" s="39"/>
      <c r="F33" s="39"/>
      <c r="G33" s="39"/>
      <c r="H33" s="39"/>
      <c r="I33" s="39"/>
      <c r="J33" s="39"/>
      <c r="K33" s="39"/>
      <c r="L33" s="39"/>
      <c r="M33" s="39"/>
      <c r="N33" s="43"/>
      <c r="O33" s="43"/>
      <c r="P33" s="39"/>
    </row>
    <row r="34" spans="2:16" ht="18" customHeight="1" thickBot="1" x14ac:dyDescent="0.35">
      <c r="B34" s="70">
        <v>17</v>
      </c>
      <c r="C34" s="71" t="s">
        <v>43</v>
      </c>
      <c r="D34" s="72">
        <f t="shared" ref="D34:D41" si="6">SUM(E34:P34)</f>
        <v>140</v>
      </c>
      <c r="E34" s="10">
        <v>20</v>
      </c>
      <c r="F34" s="4">
        <f t="shared" ref="F34:K34" si="7">E34</f>
        <v>20</v>
      </c>
      <c r="G34" s="4">
        <f t="shared" si="7"/>
        <v>20</v>
      </c>
      <c r="H34" s="4">
        <f t="shared" si="7"/>
        <v>20</v>
      </c>
      <c r="I34" s="4">
        <f t="shared" si="7"/>
        <v>20</v>
      </c>
      <c r="J34" s="4">
        <f t="shared" si="7"/>
        <v>20</v>
      </c>
      <c r="K34" s="4">
        <f t="shared" si="7"/>
        <v>20</v>
      </c>
      <c r="L34" s="4"/>
      <c r="M34" s="4"/>
      <c r="N34" s="4"/>
      <c r="O34" s="4"/>
      <c r="P34" s="4"/>
    </row>
    <row r="35" spans="2:16" ht="18" customHeight="1" x14ac:dyDescent="0.3">
      <c r="B35" s="102">
        <v>18</v>
      </c>
      <c r="C35" s="73" t="s">
        <v>44</v>
      </c>
      <c r="D35" s="74">
        <f t="shared" si="6"/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/>
      <c r="M35" s="8"/>
      <c r="N35" s="8"/>
      <c r="O35" s="8"/>
      <c r="P35" s="8"/>
    </row>
    <row r="36" spans="2:16" ht="18" customHeight="1" x14ac:dyDescent="0.3">
      <c r="B36" s="103">
        <v>19</v>
      </c>
      <c r="C36" s="14" t="s">
        <v>36</v>
      </c>
      <c r="D36" s="15">
        <f t="shared" si="6"/>
        <v>-140</v>
      </c>
      <c r="E36" s="16">
        <f>-E34-E35</f>
        <v>-20</v>
      </c>
      <c r="F36" s="16">
        <f t="shared" ref="F36:K36" si="8">-F34-F35</f>
        <v>-20</v>
      </c>
      <c r="G36" s="16">
        <f t="shared" si="8"/>
        <v>-20</v>
      </c>
      <c r="H36" s="16">
        <f t="shared" si="8"/>
        <v>-20</v>
      </c>
      <c r="I36" s="16">
        <f t="shared" si="8"/>
        <v>-20</v>
      </c>
      <c r="J36" s="16">
        <f t="shared" si="8"/>
        <v>-20</v>
      </c>
      <c r="K36" s="16">
        <f t="shared" si="8"/>
        <v>-20</v>
      </c>
      <c r="L36" s="16"/>
      <c r="M36" s="16"/>
      <c r="N36" s="16"/>
      <c r="O36" s="16"/>
      <c r="P36" s="16"/>
    </row>
    <row r="37" spans="2:16" ht="18" customHeight="1" thickBot="1" x14ac:dyDescent="0.35">
      <c r="B37" s="103">
        <v>20</v>
      </c>
      <c r="C37" s="44" t="s">
        <v>39</v>
      </c>
      <c r="D37" s="45">
        <f t="shared" si="6"/>
        <v>-140</v>
      </c>
      <c r="E37" s="46">
        <f>E32+E36</f>
        <v>-20</v>
      </c>
      <c r="F37" s="47">
        <f t="shared" ref="F37:K37" si="9">F32-F34</f>
        <v>-20</v>
      </c>
      <c r="G37" s="47">
        <f t="shared" si="9"/>
        <v>-20</v>
      </c>
      <c r="H37" s="47">
        <f t="shared" si="9"/>
        <v>-20</v>
      </c>
      <c r="I37" s="47">
        <f t="shared" si="9"/>
        <v>-20</v>
      </c>
      <c r="J37" s="47">
        <f t="shared" si="9"/>
        <v>-20</v>
      </c>
      <c r="K37" s="47">
        <f t="shared" si="9"/>
        <v>-20</v>
      </c>
      <c r="L37" s="47"/>
      <c r="M37" s="47"/>
      <c r="N37" s="47"/>
      <c r="O37" s="47"/>
      <c r="P37" s="47"/>
    </row>
    <row r="38" spans="2:16" ht="18" customHeight="1" thickTop="1" thickBot="1" x14ac:dyDescent="0.35">
      <c r="B38" s="102">
        <v>21</v>
      </c>
      <c r="C38" s="71" t="s">
        <v>41</v>
      </c>
      <c r="D38" s="72">
        <f t="shared" si="6"/>
        <v>0</v>
      </c>
      <c r="E38" s="10">
        <f>E35</f>
        <v>0</v>
      </c>
      <c r="F38" s="4">
        <f t="shared" ref="F38:K39" si="10">E38</f>
        <v>0</v>
      </c>
      <c r="G38" s="4">
        <f t="shared" si="10"/>
        <v>0</v>
      </c>
      <c r="H38" s="4">
        <f t="shared" si="10"/>
        <v>0</v>
      </c>
      <c r="I38" s="4">
        <f t="shared" si="10"/>
        <v>0</v>
      </c>
      <c r="J38" s="4">
        <f t="shared" si="10"/>
        <v>0</v>
      </c>
      <c r="K38" s="4">
        <f t="shared" si="10"/>
        <v>0</v>
      </c>
      <c r="L38" s="4"/>
      <c r="M38" s="4"/>
      <c r="N38" s="4"/>
      <c r="O38" s="4"/>
      <c r="P38" s="4"/>
    </row>
    <row r="39" spans="2:16" ht="18" customHeight="1" thickBot="1" x14ac:dyDescent="0.35">
      <c r="B39" s="70">
        <v>22</v>
      </c>
      <c r="C39" s="71" t="s">
        <v>42</v>
      </c>
      <c r="D39" s="72">
        <f t="shared" si="6"/>
        <v>3500</v>
      </c>
      <c r="E39" s="10">
        <v>500</v>
      </c>
      <c r="F39" s="4">
        <f t="shared" si="10"/>
        <v>500</v>
      </c>
      <c r="G39" s="4">
        <f t="shared" si="10"/>
        <v>500</v>
      </c>
      <c r="H39" s="4">
        <f t="shared" si="10"/>
        <v>500</v>
      </c>
      <c r="I39" s="4">
        <f t="shared" si="10"/>
        <v>500</v>
      </c>
      <c r="J39" s="4">
        <f t="shared" si="10"/>
        <v>500</v>
      </c>
      <c r="K39" s="4">
        <f t="shared" si="10"/>
        <v>500</v>
      </c>
      <c r="L39" s="4"/>
      <c r="M39" s="4"/>
      <c r="N39" s="4"/>
      <c r="O39" s="4"/>
      <c r="P39" s="4"/>
    </row>
    <row r="40" spans="2:16" ht="18" customHeight="1" x14ac:dyDescent="0.3">
      <c r="B40" s="70">
        <v>23</v>
      </c>
      <c r="C40" s="71" t="s">
        <v>20</v>
      </c>
      <c r="D40" s="74">
        <f t="shared" si="6"/>
        <v>0</v>
      </c>
      <c r="E40" s="17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2:16" ht="15.75" customHeight="1" x14ac:dyDescent="0.3">
      <c r="B41" s="12">
        <v>24</v>
      </c>
      <c r="C41" s="48" t="s">
        <v>29</v>
      </c>
      <c r="D41" s="48">
        <f t="shared" si="6"/>
        <v>-3640</v>
      </c>
      <c r="E41" s="48">
        <f>E37+E38-E39-E40</f>
        <v>-520</v>
      </c>
      <c r="F41" s="48">
        <f t="shared" ref="F41:K41" si="11">F37+F38-F39+F40</f>
        <v>-520</v>
      </c>
      <c r="G41" s="48">
        <f t="shared" si="11"/>
        <v>-520</v>
      </c>
      <c r="H41" s="48">
        <f t="shared" si="11"/>
        <v>-520</v>
      </c>
      <c r="I41" s="48">
        <f t="shared" si="11"/>
        <v>-520</v>
      </c>
      <c r="J41" s="48">
        <f t="shared" si="11"/>
        <v>-520</v>
      </c>
      <c r="K41" s="48">
        <f t="shared" si="11"/>
        <v>-520</v>
      </c>
      <c r="L41" s="48"/>
      <c r="M41" s="48"/>
      <c r="N41" s="48"/>
      <c r="O41" s="48"/>
      <c r="P41" s="48"/>
    </row>
    <row r="42" spans="2:16" ht="18.75" customHeight="1" x14ac:dyDescent="0.3">
      <c r="B42" s="103">
        <v>25</v>
      </c>
      <c r="C42" s="14" t="s">
        <v>40</v>
      </c>
      <c r="D42" s="15">
        <f>D41</f>
        <v>-3640</v>
      </c>
      <c r="E42" s="15">
        <f>E41</f>
        <v>-520</v>
      </c>
      <c r="F42" s="15">
        <f t="shared" ref="F42:K42" si="12">E42+F41</f>
        <v>-1040</v>
      </c>
      <c r="G42" s="15">
        <f t="shared" si="12"/>
        <v>-1560</v>
      </c>
      <c r="H42" s="15">
        <f t="shared" si="12"/>
        <v>-2080</v>
      </c>
      <c r="I42" s="15">
        <f t="shared" si="12"/>
        <v>-2600</v>
      </c>
      <c r="J42" s="15">
        <f t="shared" si="12"/>
        <v>-3120</v>
      </c>
      <c r="K42" s="15">
        <f t="shared" si="12"/>
        <v>-3640</v>
      </c>
      <c r="L42" s="15"/>
      <c r="M42" s="15"/>
      <c r="N42" s="15"/>
      <c r="O42" s="15"/>
      <c r="P42" s="15"/>
    </row>
    <row r="43" spans="2:16" ht="24.75" customHeight="1" x14ac:dyDescent="0.3"/>
  </sheetData>
  <mergeCells count="7">
    <mergeCell ref="B6:D6"/>
    <mergeCell ref="B13:D13"/>
    <mergeCell ref="B2:N2"/>
    <mergeCell ref="B3:H3"/>
    <mergeCell ref="I3:N3"/>
    <mergeCell ref="F4:G4"/>
    <mergeCell ref="I4:N5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Eingabedaten ohne Förderung</vt:lpstr>
      <vt:lpstr>mit Förderung</vt:lpstr>
      <vt:lpstr>'Eingabedaten ohne Förderung'!Druckbereich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Prüß</dc:creator>
  <cp:lastModifiedBy>Katharina Glockner</cp:lastModifiedBy>
  <cp:lastPrinted>2018-04-09T14:29:03Z</cp:lastPrinted>
  <dcterms:created xsi:type="dcterms:W3CDTF">2009-03-26T08:13:03Z</dcterms:created>
  <dcterms:modified xsi:type="dcterms:W3CDTF">2022-05-24T07:56:22Z</dcterms:modified>
</cp:coreProperties>
</file>